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F:\"/>
    </mc:Choice>
  </mc:AlternateContent>
  <xr:revisionPtr revIDLastSave="0" documentId="13_ncr:1_{505066D5-E4A2-41CF-8897-25E3E7BF6FD4}" xr6:coauthVersionLast="47" xr6:coauthVersionMax="47" xr10:uidLastSave="{00000000-0000-0000-0000-000000000000}"/>
  <bookViews>
    <workbookView xWindow="-120" yWindow="-120" windowWidth="29040" windowHeight="15720" xr2:uid="{00000000-000D-0000-FFFF-FFFF00000000}"/>
  </bookViews>
  <sheets>
    <sheet name="Speelboom" sheetId="3" r:id="rId1"/>
    <sheet name="Opbrengstenmatrix" sheetId="2" r:id="rId2"/>
    <sheet name="Ronde 2" sheetId="1" r:id="rId3"/>
    <sheet name="Ronde 1" sheetId="5" r:id="rId4"/>
    <sheet name="Extra" sheetId="6" r:id="rId5"/>
    <sheet name="Uitleg" sheetId="4"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3" i="3" l="1"/>
  <c r="B9" i="3"/>
  <c r="G5" i="1"/>
  <c r="F5" i="1"/>
  <c r="D33" i="6"/>
  <c r="C33" i="6"/>
  <c r="D18" i="6"/>
  <c r="C18" i="6"/>
  <c r="N17" i="6"/>
  <c r="M17" i="6"/>
  <c r="G17" i="6"/>
  <c r="F17" i="6"/>
  <c r="N16" i="6"/>
  <c r="M16" i="6"/>
  <c r="G16" i="6"/>
  <c r="F16" i="6"/>
  <c r="N15" i="6"/>
  <c r="M15" i="6"/>
  <c r="G15" i="6"/>
  <c r="F15" i="6"/>
  <c r="N14" i="6"/>
  <c r="M14" i="6"/>
  <c r="G14" i="6"/>
  <c r="F14" i="6"/>
  <c r="N13" i="6"/>
  <c r="M13" i="6"/>
  <c r="G13" i="6"/>
  <c r="F13" i="6"/>
  <c r="N12" i="6"/>
  <c r="M12" i="6"/>
  <c r="G12" i="6"/>
  <c r="F12" i="6"/>
  <c r="N11" i="6"/>
  <c r="M11" i="6"/>
  <c r="G11" i="6"/>
  <c r="F11" i="6"/>
  <c r="N10" i="6"/>
  <c r="M10" i="6"/>
  <c r="G10" i="6"/>
  <c r="F10" i="6"/>
  <c r="N9" i="6"/>
  <c r="M9" i="6"/>
  <c r="G9" i="6"/>
  <c r="F9" i="6"/>
  <c r="N8" i="6"/>
  <c r="M8" i="6"/>
  <c r="G8" i="6"/>
  <c r="F8" i="6"/>
  <c r="N7" i="6"/>
  <c r="M7" i="6"/>
  <c r="G7" i="6"/>
  <c r="F7" i="6"/>
  <c r="N6" i="6"/>
  <c r="M6" i="6"/>
  <c r="G6" i="6"/>
  <c r="F6" i="6"/>
  <c r="N5" i="6"/>
  <c r="M5" i="6"/>
  <c r="G5" i="6"/>
  <c r="F5" i="6"/>
  <c r="D33" i="5"/>
  <c r="C33" i="5"/>
  <c r="D18" i="5"/>
  <c r="D20" i="1" s="1"/>
  <c r="C18" i="5"/>
  <c r="C20" i="1" s="1"/>
  <c r="N17" i="5"/>
  <c r="M17" i="5"/>
  <c r="G17" i="5"/>
  <c r="F17" i="5"/>
  <c r="N16" i="5"/>
  <c r="M16" i="5"/>
  <c r="G16" i="5"/>
  <c r="F16" i="5"/>
  <c r="N15" i="5"/>
  <c r="M15" i="5"/>
  <c r="G15" i="5"/>
  <c r="F15" i="5"/>
  <c r="N14" i="5"/>
  <c r="M14" i="5"/>
  <c r="G14" i="5"/>
  <c r="F14" i="5"/>
  <c r="N13" i="5"/>
  <c r="M13" i="5"/>
  <c r="G13" i="5"/>
  <c r="F13" i="5"/>
  <c r="N12" i="5"/>
  <c r="M12" i="5"/>
  <c r="G12" i="5"/>
  <c r="F12" i="5"/>
  <c r="N11" i="5"/>
  <c r="M11" i="5"/>
  <c r="G11" i="5"/>
  <c r="F11" i="5"/>
  <c r="N10" i="5"/>
  <c r="M10" i="5"/>
  <c r="G10" i="5"/>
  <c r="F10" i="5"/>
  <c r="N9" i="5"/>
  <c r="M9" i="5"/>
  <c r="G9" i="5"/>
  <c r="F9" i="5"/>
  <c r="N8" i="5"/>
  <c r="M8" i="5"/>
  <c r="G8" i="5"/>
  <c r="F8" i="5"/>
  <c r="N7" i="5"/>
  <c r="M7" i="5"/>
  <c r="G7" i="5"/>
  <c r="F7" i="5"/>
  <c r="N6" i="5"/>
  <c r="M6" i="5"/>
  <c r="G6" i="5"/>
  <c r="F6" i="5"/>
  <c r="N5" i="5"/>
  <c r="M5" i="5"/>
  <c r="G5" i="5"/>
  <c r="F5" i="5"/>
  <c r="F8" i="1"/>
  <c r="G8" i="1"/>
  <c r="F18" i="6" l="1"/>
  <c r="G18" i="6"/>
  <c r="D20" i="6"/>
  <c r="C20" i="6"/>
  <c r="F18" i="5"/>
  <c r="G18" i="5"/>
  <c r="G5" i="3"/>
  <c r="G20" i="1" l="1"/>
  <c r="G20" i="6"/>
  <c r="F20" i="1"/>
  <c r="F20" i="6"/>
  <c r="D18" i="1"/>
  <c r="D21" i="6" s="1"/>
  <c r="C18" i="1"/>
  <c r="C21" i="6" s="1"/>
  <c r="P25" i="6" s="1"/>
  <c r="N6" i="1" l="1"/>
  <c r="N7" i="1"/>
  <c r="N8" i="1"/>
  <c r="N9" i="1"/>
  <c r="N10" i="1"/>
  <c r="N11" i="1"/>
  <c r="N12" i="1"/>
  <c r="N13" i="1"/>
  <c r="N14" i="1"/>
  <c r="N15" i="1"/>
  <c r="N16" i="1"/>
  <c r="N17" i="1"/>
  <c r="N5" i="1"/>
  <c r="G6" i="1"/>
  <c r="G7" i="1"/>
  <c r="G9" i="1"/>
  <c r="G10" i="1"/>
  <c r="G11" i="1"/>
  <c r="G12" i="1"/>
  <c r="G13" i="1"/>
  <c r="G14" i="1"/>
  <c r="G15" i="1"/>
  <c r="G16" i="1"/>
  <c r="G17" i="1"/>
  <c r="M6" i="1"/>
  <c r="M7" i="1"/>
  <c r="M8" i="1"/>
  <c r="M9" i="1"/>
  <c r="M10" i="1"/>
  <c r="M11" i="1"/>
  <c r="M12" i="1"/>
  <c r="M13" i="1"/>
  <c r="M14" i="1"/>
  <c r="M15" i="1"/>
  <c r="M16" i="1"/>
  <c r="M17" i="1"/>
  <c r="M5" i="1"/>
  <c r="F6" i="1"/>
  <c r="F7" i="1"/>
  <c r="F9" i="1"/>
  <c r="F10" i="1"/>
  <c r="F11" i="1"/>
  <c r="F12" i="1"/>
  <c r="F13" i="1"/>
  <c r="F14" i="1"/>
  <c r="F15" i="1"/>
  <c r="F16" i="1"/>
  <c r="F17" i="1"/>
  <c r="G15" i="3"/>
  <c r="G10" i="3"/>
  <c r="C5" i="3"/>
  <c r="C11" i="3"/>
  <c r="G6" i="2"/>
  <c r="G5" i="2"/>
  <c r="J17" i="3"/>
  <c r="J16" i="3"/>
  <c r="J9" i="3"/>
  <c r="J8" i="3"/>
  <c r="G4" i="3"/>
  <c r="F18" i="1" l="1"/>
  <c r="F21" i="6" s="1"/>
  <c r="G18" i="1"/>
  <c r="G21" i="6" s="1"/>
  <c r="D33" i="1"/>
  <c r="C33" i="1"/>
</calcChain>
</file>

<file path=xl/sharedStrings.xml><?xml version="1.0" encoding="utf-8"?>
<sst xmlns="http://schemas.openxmlformats.org/spreadsheetml/2006/main" count="193" uniqueCount="109">
  <si>
    <t>♠ / ♣</t>
  </si>
  <si>
    <t>♥ / ♦</t>
  </si>
  <si>
    <t>Keuze ♠ / ♣ speler</t>
  </si>
  <si>
    <r>
      <t xml:space="preserve">Keuze </t>
    </r>
    <r>
      <rPr>
        <sz val="11"/>
        <color rgb="FFFF0000"/>
        <rFont val="Calibri"/>
        <family val="2"/>
        <scheme val="minor"/>
      </rPr>
      <t>♥ / ♦</t>
    </r>
    <r>
      <rPr>
        <sz val="11"/>
        <color theme="1"/>
        <rFont val="Calibri"/>
        <family val="2"/>
        <scheme val="minor"/>
      </rPr>
      <t xml:space="preserve"> speler</t>
    </r>
  </si>
  <si>
    <t>Malch</t>
  </si>
  <si>
    <t xml:space="preserve">0 - niet samenwerken </t>
  </si>
  <si>
    <t>1 - samenwerken</t>
  </si>
  <si>
    <t>bestelen</t>
  </si>
  <si>
    <t>niet bestelen</t>
  </si>
  <si>
    <t>keuze ♠ / ♣ speler</t>
  </si>
  <si>
    <t>0 - niet samenwerken</t>
  </si>
  <si>
    <t>niet vertrouwen</t>
  </si>
  <si>
    <t>vertrouwen</t>
  </si>
  <si>
    <t>Vertrouwensspel</t>
  </si>
  <si>
    <t>Voor grote klassen: links Harten aan Schoppen koppelen, hieronder Ruiten aan Klaveren koppelen</t>
  </si>
  <si>
    <t>Keuzes:</t>
  </si>
  <si>
    <t>Uitbetalingen:</t>
  </si>
  <si>
    <t>#</t>
  </si>
  <si>
    <t>♠</t>
  </si>
  <si>
    <t>♥</t>
  </si>
  <si>
    <t>♣</t>
  </si>
  <si>
    <t>♦</t>
  </si>
  <si>
    <t>A</t>
  </si>
  <si>
    <t>J</t>
  </si>
  <si>
    <t>Q</t>
  </si>
  <si>
    <t>K</t>
  </si>
  <si>
    <t>Gem.</t>
  </si>
  <si>
    <t>R1</t>
  </si>
  <si>
    <t>R2</t>
  </si>
  <si>
    <t>Uitleg Vertrouwensspel</t>
  </si>
  <si>
    <t>Achtergrond:</t>
  </si>
  <si>
    <t>Dit lesonderdeel gebruik ik graag in de 4e klas, relatief aan het begin van het leerjaar als ondersteuning van het onderwerp Speltheorie.</t>
  </si>
  <si>
    <t>Voor de uitbetaling gebruik ik chocolade pepernoten, deze zijn vanaf begin september verkrijgbaar, en de meeste leerlingen vinden ze lekker.</t>
  </si>
  <si>
    <t>De leerlingen voelen in het experiment zelf de spanning tussen kiezen voor het eigenbelang en het gezamenlijk belang van beide spelers.</t>
  </si>
  <si>
    <t>Lesdoel:</t>
  </si>
  <si>
    <t>Het hoofddoel van de les is dat leerlingen kunnen verwoorden hoe het komt is dat rationele spelers soms kiezen voor een strategie waarbij ze uiteindelijk samen relatief slecht af zijn.</t>
  </si>
  <si>
    <t>Een tweede doel is de leerlingen kunnen verwoorden welke factoren een gevangenendilemma 'versterken' en welke factoren het dilemma juist 'afzwakken'.</t>
  </si>
  <si>
    <t>Voorbereiding:</t>
  </si>
  <si>
    <t>Voorafgaand aan de les zijn er slechts vijf punten om aan te denken (naast het lezen van dit tabblad):</t>
  </si>
  <si>
    <t xml:space="preserve">• </t>
  </si>
  <si>
    <t>De voorkennis van de leerlingen: basiskennis van speltheorie, te denken valt aan paragraaf 1.4.1 van Levensloop in de LWEO methode (vierde druk).</t>
  </si>
  <si>
    <t>Zorg dat u voldoende pepernoten heeft om de uitbetalingen mee te doen (bij een klasgrootte van 28 leerlingen is een kiloverpakking meestal voldoende om 2 rondes te spelen in twee klassen).</t>
  </si>
  <si>
    <t>•</t>
  </si>
  <si>
    <t>Leg een stapel speelkaarten klaar: voor iedere leerling één, beginnend met Harten en Schoppen. Zorg dat beide waarden altijd samen worden gebruikt, ook bij oneven aantallen leerlingen (dus bijvoorbeeld harten twee én schoppen twee).</t>
  </si>
  <si>
    <t>Pas desgewenst de namen van de keuzes of de uitbetalingen aan, dit kan gedaan worden in het tabblad 'Opbrengstenmatrix', de benamingen en getallen in de andere tabbladen zullen dan mee veranderen. Er zijn dan natuurlijk ook meer of minder pepernoten nodig.</t>
  </si>
  <si>
    <t>Sla het Excel bestand op terwijl het tabblad is geopend waar u het lesonderdeel mee wilt beginnen. Excel zal dan dit tabblad openen bij het openen van het bestand.</t>
  </si>
  <si>
    <t>Tijdens het lesonderdeel:</t>
  </si>
  <si>
    <t>Tijdsindicatie</t>
  </si>
  <si>
    <t xml:space="preserve">De les begint met een korte herhaling van de benodigde voorkennis: </t>
  </si>
  <si>
    <t>Wat bedoelen we met speltheorie? Hoe werkt een opbrengstenmatrix? Wat maakt een strategie dominant?</t>
  </si>
  <si>
    <t>5 minuten</t>
  </si>
  <si>
    <t>Vervolgens wordt de leerlingen verteld dat ze in deze les zelf zullen meedoen aan een spel met (of tegen) hun eigen klasgenoten.</t>
  </si>
  <si>
    <t>Het spel kan dan worden uigelegd aan de hand van de Speelboom. Dit tabblad wordt getoond.</t>
  </si>
  <si>
    <t>"Zodadelijk krijgen jullie allemaal een speelkaart uitgedeeld, laat niet aan je klasgenoten zien welke speelkaart je hebt gekregen.</t>
  </si>
  <si>
    <t>Via de speelkaart die je hebt gekregen ben je gekoppeld aan een van je klasgenoten, maar je weet niet aan wie.</t>
  </si>
  <si>
    <t>De spelers die een zwarte speelkaart, schoppen of klaveren, hebben ontvangen mogen als eerste een keuze maken.</t>
  </si>
  <si>
    <t>De zwarte spelers kunnen ervoor kiezen om hun medespeler wel of niet te vertrouwen. Als ze de medespeler niet vertrouwen is de opbrengst voor iedere speler 1.</t>
  </si>
  <si>
    <t>De zwarte spelers kunnen hun keuze doorgeven door met hun kaart naar voren te komen als ik ze oproep, en dan de kaart aan mij te laten zien en hun keuze door te geven.</t>
  </si>
  <si>
    <t>hou je kaart bij je nadat je je keuze hebt gemaakt, deze lever je pas in wanneer je jouw uitbetaling ontvangt.</t>
  </si>
  <si>
    <t>De rode speler weet echter niet wat zijn of haar medespeler heeft gekozen, en mag vervolgens een eigen keuze maken.</t>
  </si>
  <si>
    <t>Deze keuze heeft enkel effect als de rode speler vertrouwen heeft gekregen. Als de rode speler dan niet besteelt is de opbrengst voor iedere speler 2.</t>
  </si>
  <si>
    <t xml:space="preserve">Als de rode speler vertrouwen heeft gekregen en de rode speler wél besteelt krijgt deze speler een uitbetaling van 3, en de zwarte speler krijgt niets. </t>
  </si>
  <si>
    <t>De rode spelers kunnen ook hun keuze doorgeven door met hun kaart naar voren te komen als ik ze oproep, de kaart aan mij te laten zien en hun keuze door te geven.</t>
  </si>
  <si>
    <t>Ook zij houden hun kaart bij zich nadat de keuze is gemaakt, deze lever je pas in wanneer je jouw uitbetaling ontvangt.</t>
  </si>
  <si>
    <t>Als beide spelers hun keuze hebben gemaakt worden de uitkomsten getoond, en lever je je kaart in om je uitbetaling te ontvangen.</t>
  </si>
  <si>
    <t>Deze uitbetaling is trouwens in chocolade pepernoten, dus je kunt echt iets winnen! Hebben jullie nog vragen?"</t>
  </si>
  <si>
    <t xml:space="preserve">Om te controleren of iedereen het spel snapt, en om de leerlingen nog een keer te laten oefenen met opbrengstenmatrices, </t>
  </si>
  <si>
    <t>wordt hen de opdracht gegeven  de opbrengstenmatrix op te stellen.</t>
  </si>
  <si>
    <t xml:space="preserve">Terwijl de leerlingen bezig zijn met de opbrengstenmatrix heeft de docent de tijd om de speelkaarten te schudden en uit te delen, </t>
  </si>
  <si>
    <t>één per leerling. Als er een kaart overblijft is deze voor de docent (ik zou aanraden om als docent altijd als strategie samenwerken te kiezen).</t>
  </si>
  <si>
    <t>7 minuten</t>
  </si>
  <si>
    <t>Na enkele minuten wordt het Opbrengstenmatrix tabblad getoond en besproken zodat leerlingen hun werk kunnen controleren.</t>
  </si>
  <si>
    <t>Als er geen vragen meer zijn over het spel of de opbrengstenmatrix begint de eerste ronde.</t>
  </si>
  <si>
    <t>De leerlingen met de zwarte kaarten worden naar voren geroepen. Bevries het digibord zodat leerlingen niet weten wat wordt gekozen.</t>
  </si>
  <si>
    <t>Per leerling vult de docent in het tabblad 'Ronde 1' in welke strategie is gekozen. Een "0" voor 'niet vertrouwen' of een "1" voor 'vertrouwen'.</t>
  </si>
  <si>
    <t>Vervolgens worden de leerlingen met de rode kaarten naar voren geroepen.</t>
  </si>
  <si>
    <t>Ook voor hen vult de docent in welke strategie is gekozen. Een "0" voor 'bestelen' of een "1" voor 'niet bestelen'.</t>
  </si>
  <si>
    <t>De kolom uitbetalingen wordt automatisch uitgerekend, evenals gemiddelden voor de hele klas.</t>
  </si>
  <si>
    <t>Het digibord wordt van bevriezen afgehaald zodat de leerlingen kunnen zien wat hun uitbetaling is.</t>
  </si>
  <si>
    <t>De leerlingen wordt gevraagd om naar voren  en hun kaart om te wisselen voor de uitbetaling die er bij hoort.</t>
  </si>
  <si>
    <t>Ook de kaarten waarbij een uitbetaling van 0 hoort moeten worden ingeleverd.</t>
  </si>
  <si>
    <t>Na de eerste ronde worden de resultaten van de klas besproken.</t>
  </si>
  <si>
    <t>Over het algemeen is er een redelijk deel dat geen vertrouwen geeft, en een deel dat de onbetrouwbare strategie kiest.</t>
  </si>
  <si>
    <t>De leerlingen mogen met ideeën komen om dit op te lossen: wat kan er aangepast worden om de uitbetalingen te vergroten?</t>
  </si>
  <si>
    <t>Belangrijk is dat in deze ideeën de opbrengstenmatrix niet aangepast mag worden, de randvoorwaarden van het spel wel.</t>
  </si>
  <si>
    <t>3 minuten</t>
  </si>
  <si>
    <t>Meestal komen er ideeën als openlijk stemmen of weten aan wie je gekoppeld bent, en kunnen overleggen.</t>
  </si>
  <si>
    <t>Als er een interessant idee is genoemd vraagt de docent of de leerlingen de tweede ronde willen proberen met dat idee.</t>
  </si>
  <si>
    <t>De tweede ronde wordt gespeeld met de voorgestelde aanpassing. Hiervoor wordt het tweede tabblad gebruikt.</t>
  </si>
  <si>
    <t>Na de tweede ronde worden de resultaten van de twee rondes vergeleken om te zien of de aanpassing succesvol is geweest.</t>
  </si>
  <si>
    <t>De gemiddelden van ronde 1 staan op het tabblad van 'Ronde 2' vermeld achter de aanduiding "R1".</t>
  </si>
  <si>
    <t>Bij het bespreken vind ik het zelf interessant om een vergelijking te maken met het dagelijks leven waar een dergelijk verschil ook speelt.</t>
  </si>
  <si>
    <t>Als je weet aan wie je gekoppeld bent gedragen de meeste leerlingen zich positiever ten op zichte van deze ander dan wanneer deze anoniem is.</t>
  </si>
  <si>
    <t>Leerlingen leggen daar vaak zelf de link met gedrag van mensen op internet, en de negativiteit in bijvoorbeeld YouTube comments.</t>
  </si>
  <si>
    <t>De laatste 15 minuten van de les kunnen worden gebruikt om de leerlingen in de les tijd te geven voor het huiswerk voor de volgende les.</t>
  </si>
  <si>
    <t>Er is een tabblad aanwezig om een derde ronde te spelen, mochten er nog andere interessante ideeën voor aanpassingen zijn.</t>
  </si>
  <si>
    <t>15 minuten</t>
  </si>
  <si>
    <t>Dit tabblad is het 'Extra' tabblad en bevat tevens de gemiddelden van de eerdere rondes.</t>
  </si>
  <si>
    <t>Het is uiteraard ook mogelijk deze ruimte in de planning te gebruiken om wat meer tijd te nemen in de andere onderdelen.</t>
  </si>
  <si>
    <t>Chocolade pepernoten</t>
  </si>
  <si>
    <t>Een aparte kop, maar toch zeker van belang. Ieder economisch experiment valt of staat met de juiste beloning.</t>
  </si>
  <si>
    <t>De beloning moet aantrekkelijk zijn (in dit geval lekker) en de ontvanger moet er (tot op redelijke hoogte) altijd meer van willen.</t>
  </si>
  <si>
    <t>Dit is waarom ik chocolade pepernoten adviseer, de meeste leerlingen vinden ze lekker, en het is snoepgoed waar je niet snel genoeg van krijgt.</t>
  </si>
  <si>
    <t>Ik heb mijn eigen experimenten zien mislukken omdat ik een verkeerd soort beloning probeerde te gebruiken (in dat geval dropjes).</t>
  </si>
  <si>
    <t>Enkele leerlingen gaven toen ook aan dat ze niet van drop hielden, anderen gaven aan dat 2 à 3 dropjes genoeg was voor hen.</t>
  </si>
  <si>
    <t>Ruimte voor notities:</t>
  </si>
  <si>
    <t>Vertrouwensspel versie 1.1 © Sander Liket 2019</t>
  </si>
  <si>
    <t>Download de nieuwste versie:</t>
  </si>
  <si>
    <t>https://sanderliket.nl/vertrouwensspel/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</si>
</sst>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4"/>
      <color theme="1"/>
      <name val="Calibri"/>
      <family val="2"/>
      <scheme val="minor"/>
    </font>
    <font>
      <sz val="11"/>
      <color rgb="FFFF0000"/>
      <name val="Calibri"/>
      <family val="2"/>
      <scheme val="minor"/>
    </font>
    <font>
      <sz val="7"/>
      <color theme="1"/>
      <name val="Calibri"/>
      <family val="2"/>
      <scheme val="minor"/>
    </font>
    <font>
      <sz val="9"/>
      <color theme="1"/>
      <name val="Calibri"/>
      <family val="2"/>
      <scheme val="minor"/>
    </font>
    <font>
      <b/>
      <sz val="12"/>
      <color theme="1"/>
      <name val="Calibri"/>
      <family val="2"/>
      <scheme val="minor"/>
    </font>
    <font>
      <b/>
      <sz val="11"/>
      <color theme="1"/>
      <name val="Calibri"/>
      <family val="2"/>
      <scheme val="minor"/>
    </font>
    <font>
      <b/>
      <u/>
      <sz val="12"/>
      <color theme="1"/>
      <name val="Calibri"/>
      <family val="2"/>
      <scheme val="minor"/>
    </font>
    <font>
      <i/>
      <sz val="11"/>
      <color theme="1"/>
      <name val="Calibri"/>
      <family val="2"/>
      <scheme val="minor"/>
    </font>
    <font>
      <u/>
      <sz val="11"/>
      <color theme="10"/>
      <name val="Calibri"/>
      <family val="2"/>
      <scheme val="minor"/>
    </font>
    <font>
      <sz val="11"/>
      <color theme="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theme="0" tint="-0.499984740745262"/>
        <bgColor indexed="64"/>
      </patternFill>
    </fill>
    <fill>
      <patternFill patternType="solid">
        <fgColor them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top/>
      <bottom/>
      <diagonal/>
    </border>
    <border>
      <left/>
      <right style="medium">
        <color indexed="64"/>
      </right>
      <top/>
      <bottom/>
      <diagonal/>
    </border>
  </borders>
  <cellStyleXfs count="2">
    <xf numFmtId="0" fontId="0" fillId="0" borderId="0"/>
    <xf numFmtId="0" fontId="9" fillId="0" borderId="0" applyNumberFormat="0" applyFill="0" applyBorder="0" applyAlignment="0" applyProtection="0"/>
  </cellStyleXfs>
  <cellXfs count="62">
    <xf numFmtId="0" fontId="0" fillId="0" borderId="0" xfId="0"/>
    <xf numFmtId="0" fontId="0" fillId="2" borderId="0" xfId="0" applyFill="1"/>
    <xf numFmtId="0" fontId="0" fillId="2" borderId="2" xfId="0" applyFill="1" applyBorder="1"/>
    <xf numFmtId="0" fontId="0" fillId="2" borderId="5" xfId="0" applyFill="1" applyBorder="1" applyAlignment="1">
      <alignment horizontal="center"/>
    </xf>
    <xf numFmtId="0" fontId="0" fillId="2" borderId="0" xfId="0" applyFill="1" applyAlignment="1">
      <alignment horizontal="center"/>
    </xf>
    <xf numFmtId="0" fontId="4" fillId="2" borderId="0" xfId="0" applyFont="1" applyFill="1" applyAlignment="1">
      <alignment horizontal="center"/>
    </xf>
    <xf numFmtId="0" fontId="2" fillId="2" borderId="4" xfId="0" applyFont="1" applyFill="1" applyBorder="1"/>
    <xf numFmtId="0" fontId="1" fillId="2" borderId="0" xfId="0" applyFont="1" applyFill="1"/>
    <xf numFmtId="0" fontId="0" fillId="2" borderId="0" xfId="0" applyFill="1" applyAlignment="1">
      <alignment horizontal="center" wrapText="1"/>
    </xf>
    <xf numFmtId="0" fontId="2" fillId="2" borderId="0" xfId="0" applyFont="1" applyFill="1" applyAlignment="1">
      <alignment horizontal="center" wrapText="1"/>
    </xf>
    <xf numFmtId="0" fontId="0" fillId="2" borderId="0" xfId="0" applyFill="1" applyAlignment="1">
      <alignment wrapText="1"/>
    </xf>
    <xf numFmtId="0" fontId="0" fillId="2" borderId="12" xfId="0" applyFill="1" applyBorder="1" applyAlignment="1" applyProtection="1">
      <alignment horizontal="center"/>
      <protection locked="0"/>
    </xf>
    <xf numFmtId="0" fontId="0" fillId="2" borderId="8" xfId="0" applyFill="1" applyBorder="1" applyAlignment="1" applyProtection="1">
      <alignment horizontal="center"/>
      <protection locked="0"/>
    </xf>
    <xf numFmtId="0" fontId="0" fillId="5" borderId="2" xfId="0" applyFill="1" applyBorder="1" applyAlignment="1">
      <alignment horizontal="center" wrapText="1"/>
    </xf>
    <xf numFmtId="0" fontId="2" fillId="5" borderId="4" xfId="0" applyFont="1" applyFill="1" applyBorder="1" applyAlignment="1">
      <alignment horizontal="center"/>
    </xf>
    <xf numFmtId="0" fontId="0" fillId="5" borderId="12" xfId="0" applyFill="1" applyBorder="1" applyAlignment="1">
      <alignment horizontal="center"/>
    </xf>
    <xf numFmtId="0" fontId="2" fillId="5" borderId="4" xfId="0" applyFont="1" applyFill="1" applyBorder="1" applyAlignment="1">
      <alignment horizontal="center" wrapText="1"/>
    </xf>
    <xf numFmtId="0" fontId="0" fillId="5" borderId="7" xfId="0" applyFill="1" applyBorder="1"/>
    <xf numFmtId="0" fontId="0" fillId="5" borderId="7" xfId="0" applyFill="1" applyBorder="1" applyAlignment="1">
      <alignment horizontal="center" wrapText="1"/>
    </xf>
    <xf numFmtId="0" fontId="0" fillId="5" borderId="9" xfId="0" applyFill="1" applyBorder="1" applyAlignment="1">
      <alignment horizontal="center" wrapText="1"/>
    </xf>
    <xf numFmtId="0" fontId="0" fillId="2" borderId="13" xfId="0" applyFill="1" applyBorder="1" applyAlignment="1" applyProtection="1">
      <alignment horizontal="center" wrapText="1"/>
      <protection locked="0"/>
    </xf>
    <xf numFmtId="0" fontId="0" fillId="5" borderId="13" xfId="0" applyFill="1" applyBorder="1" applyAlignment="1">
      <alignment horizontal="center" wrapText="1"/>
    </xf>
    <xf numFmtId="0" fontId="0" fillId="2" borderId="10" xfId="0" applyFill="1" applyBorder="1" applyAlignment="1" applyProtection="1">
      <alignment horizontal="center" wrapText="1"/>
      <protection locked="0"/>
    </xf>
    <xf numFmtId="0" fontId="0" fillId="2" borderId="1" xfId="0" applyFill="1" applyBorder="1" applyAlignment="1" applyProtection="1">
      <alignment horizontal="center"/>
      <protection locked="0"/>
    </xf>
    <xf numFmtId="0" fontId="0" fillId="5" borderId="1" xfId="0" applyFill="1" applyBorder="1" applyAlignment="1">
      <alignment horizontal="center"/>
    </xf>
    <xf numFmtId="0" fontId="5" fillId="2" borderId="0" xfId="0" applyFont="1" applyFill="1"/>
    <xf numFmtId="2" fontId="0" fillId="2" borderId="0" xfId="0" applyNumberFormat="1" applyFill="1" applyAlignment="1">
      <alignment horizontal="center"/>
    </xf>
    <xf numFmtId="0" fontId="0" fillId="2" borderId="0" xfId="0" applyFill="1" applyAlignment="1">
      <alignment horizontal="left"/>
    </xf>
    <xf numFmtId="0" fontId="7" fillId="2" borderId="0" xfId="0" applyFont="1" applyFill="1"/>
    <xf numFmtId="0" fontId="8" fillId="2" borderId="0" xfId="0" applyFont="1" applyFill="1"/>
    <xf numFmtId="0" fontId="0" fillId="2" borderId="0" xfId="0" applyFill="1" applyAlignment="1">
      <alignment vertical="top"/>
    </xf>
    <xf numFmtId="0" fontId="0" fillId="0" borderId="0" xfId="0" applyAlignment="1">
      <alignment vertical="top"/>
    </xf>
    <xf numFmtId="0" fontId="0" fillId="2" borderId="14" xfId="0" applyFill="1" applyBorder="1"/>
    <xf numFmtId="2" fontId="0" fillId="2" borderId="0" xfId="0" applyNumberFormat="1" applyFill="1"/>
    <xf numFmtId="0" fontId="6" fillId="2" borderId="0" xfId="0" applyFont="1" applyFill="1"/>
    <xf numFmtId="0" fontId="0" fillId="2" borderId="2" xfId="0" applyFill="1" applyBorder="1" applyProtection="1">
      <protection locked="0"/>
    </xf>
    <xf numFmtId="0" fontId="0" fillId="2" borderId="3" xfId="0" applyFill="1" applyBorder="1" applyProtection="1">
      <protection locked="0"/>
    </xf>
    <xf numFmtId="0" fontId="0" fillId="2" borderId="9" xfId="0" applyFill="1" applyBorder="1" applyProtection="1">
      <protection locked="0"/>
    </xf>
    <xf numFmtId="0" fontId="0" fillId="2" borderId="15" xfId="0" applyFill="1" applyBorder="1" applyProtection="1">
      <protection locked="0"/>
    </xf>
    <xf numFmtId="0" fontId="0" fillId="2" borderId="4" xfId="0" applyFill="1" applyBorder="1" applyProtection="1">
      <protection locked="0"/>
    </xf>
    <xf numFmtId="0" fontId="0" fillId="2" borderId="5" xfId="0" applyFill="1" applyBorder="1" applyProtection="1">
      <protection locked="0"/>
    </xf>
    <xf numFmtId="0" fontId="0" fillId="2" borderId="3" xfId="0" applyFill="1" applyBorder="1" applyAlignment="1">
      <alignment horizontal="center"/>
    </xf>
    <xf numFmtId="0" fontId="0" fillId="5" borderId="2" xfId="0" applyFill="1" applyBorder="1" applyAlignment="1">
      <alignment horizontal="center"/>
    </xf>
    <xf numFmtId="0" fontId="10" fillId="2" borderId="0" xfId="0" applyFont="1" applyFill="1"/>
    <xf numFmtId="0" fontId="0" fillId="2" borderId="2" xfId="0" applyFill="1" applyBorder="1" applyAlignment="1">
      <alignment horizontal="center"/>
    </xf>
    <xf numFmtId="0" fontId="0" fillId="2" borderId="3" xfId="0" applyFill="1" applyBorder="1" applyAlignment="1">
      <alignment horizontal="center"/>
    </xf>
    <xf numFmtId="0" fontId="4" fillId="2" borderId="4" xfId="0" applyFont="1" applyFill="1" applyBorder="1" applyAlignment="1">
      <alignment horizontal="center"/>
    </xf>
    <xf numFmtId="0" fontId="4" fillId="2" borderId="5" xfId="0" applyFont="1" applyFill="1" applyBorder="1" applyAlignment="1">
      <alignment horizontal="center"/>
    </xf>
    <xf numFmtId="0" fontId="0" fillId="2" borderId="4" xfId="0" applyFill="1" applyBorder="1" applyAlignment="1" applyProtection="1">
      <alignment horizontal="center" wrapText="1"/>
      <protection locked="0"/>
    </xf>
    <xf numFmtId="0" fontId="0" fillId="2" borderId="5" xfId="0" applyFill="1" applyBorder="1" applyAlignment="1" applyProtection="1">
      <alignment horizontal="center" wrapText="1"/>
      <protection locked="0"/>
    </xf>
    <xf numFmtId="0" fontId="0" fillId="3" borderId="2" xfId="0" applyFill="1" applyBorder="1" applyAlignment="1">
      <alignment horizontal="center"/>
    </xf>
    <xf numFmtId="0" fontId="0" fillId="3" borderId="6" xfId="0" applyFill="1" applyBorder="1" applyAlignment="1">
      <alignment horizontal="center"/>
    </xf>
    <xf numFmtId="0" fontId="0" fillId="3" borderId="3" xfId="0" applyFill="1" applyBorder="1" applyAlignment="1">
      <alignment horizontal="center"/>
    </xf>
    <xf numFmtId="0" fontId="0" fillId="4" borderId="7" xfId="0" applyFill="1" applyBorder="1" applyAlignment="1">
      <alignment horizontal="center" vertical="center" wrapText="1"/>
    </xf>
    <xf numFmtId="0" fontId="0" fillId="4" borderId="11" xfId="0" applyFill="1" applyBorder="1" applyAlignment="1">
      <alignment horizontal="center" vertical="center" wrapText="1"/>
    </xf>
    <xf numFmtId="0" fontId="0" fillId="4" borderId="10" xfId="0" applyFill="1" applyBorder="1" applyAlignment="1">
      <alignment horizontal="center" vertical="center" wrapText="1"/>
    </xf>
    <xf numFmtId="0" fontId="0" fillId="5" borderId="2" xfId="0" applyFill="1" applyBorder="1" applyAlignment="1">
      <alignment horizontal="center"/>
    </xf>
    <xf numFmtId="0" fontId="0" fillId="5" borderId="3" xfId="0" applyFill="1" applyBorder="1" applyAlignment="1">
      <alignment horizontal="center"/>
    </xf>
    <xf numFmtId="0" fontId="3" fillId="2" borderId="0" xfId="0" applyFont="1" applyFill="1" applyAlignment="1">
      <alignment horizontal="center" wrapText="1"/>
    </xf>
    <xf numFmtId="0" fontId="1" fillId="2" borderId="0" xfId="0" applyFont="1" applyFill="1" applyAlignment="1">
      <alignment horizontal="center" vertical="center"/>
    </xf>
    <xf numFmtId="0" fontId="0" fillId="2" borderId="0" xfId="0" applyFill="1"/>
    <xf numFmtId="0" fontId="9" fillId="2" borderId="0" xfId="1" applyFill="1" applyAlignment="1"/>
  </cellXfs>
  <cellStyles count="2">
    <cellStyle name="Hyperlink" xfId="1" builtinId="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0</xdr:colOff>
      <xdr:row>3</xdr:row>
      <xdr:rowOff>183176</xdr:rowOff>
    </xdr:from>
    <xdr:to>
      <xdr:col>4</xdr:col>
      <xdr:colOff>322384</xdr:colOff>
      <xdr:row>7</xdr:row>
      <xdr:rowOff>0</xdr:rowOff>
    </xdr:to>
    <xdr:cxnSp macro="">
      <xdr:nvCxnSpPr>
        <xdr:cNvPr id="3" name="Rechte verbindingslijn met pijl 2">
          <a:extLst>
            <a:ext uri="{FF2B5EF4-FFF2-40B4-BE49-F238E27FC236}">
              <a16:creationId xmlns:a16="http://schemas.microsoft.com/office/drawing/2014/main" id="{00000000-0008-0000-0000-000003000000}"/>
            </a:ext>
          </a:extLst>
        </xdr:cNvPr>
        <xdr:cNvCxnSpPr/>
      </xdr:nvCxnSpPr>
      <xdr:spPr>
        <a:xfrm flipV="1">
          <a:off x="1828800" y="1146562"/>
          <a:ext cx="638070" cy="60059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593481</xdr:colOff>
      <xdr:row>8</xdr:row>
      <xdr:rowOff>190502</xdr:rowOff>
    </xdr:from>
    <xdr:to>
      <xdr:col>4</xdr:col>
      <xdr:colOff>600807</xdr:colOff>
      <xdr:row>11</xdr:row>
      <xdr:rowOff>183176</xdr:rowOff>
    </xdr:to>
    <xdr:cxnSp macro="">
      <xdr:nvCxnSpPr>
        <xdr:cNvPr id="5" name="Rechte verbindingslijn met pijl 4">
          <a:extLst>
            <a:ext uri="{FF2B5EF4-FFF2-40B4-BE49-F238E27FC236}">
              <a16:creationId xmlns:a16="http://schemas.microsoft.com/office/drawing/2014/main" id="{00000000-0008-0000-0000-000005000000}"/>
            </a:ext>
          </a:extLst>
        </xdr:cNvPr>
        <xdr:cNvCxnSpPr/>
      </xdr:nvCxnSpPr>
      <xdr:spPr>
        <a:xfrm>
          <a:off x="1809750" y="2513137"/>
          <a:ext cx="615461" cy="578827"/>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5442</xdr:colOff>
      <xdr:row>13</xdr:row>
      <xdr:rowOff>5443</xdr:rowOff>
    </xdr:from>
    <xdr:to>
      <xdr:col>8</xdr:col>
      <xdr:colOff>5861</xdr:colOff>
      <xdr:row>15</xdr:row>
      <xdr:rowOff>186837</xdr:rowOff>
    </xdr:to>
    <xdr:cxnSp macro="">
      <xdr:nvCxnSpPr>
        <xdr:cNvPr id="6" name="Rechte verbindingslijn met pijl 5">
          <a:extLst>
            <a:ext uri="{FF2B5EF4-FFF2-40B4-BE49-F238E27FC236}">
              <a16:creationId xmlns:a16="http://schemas.microsoft.com/office/drawing/2014/main" id="{00000000-0008-0000-0000-000006000000}"/>
            </a:ext>
          </a:extLst>
        </xdr:cNvPr>
        <xdr:cNvCxnSpPr/>
      </xdr:nvCxnSpPr>
      <xdr:spPr>
        <a:xfrm>
          <a:off x="3679371" y="2547257"/>
          <a:ext cx="610019" cy="57328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664029</xdr:colOff>
      <xdr:row>7</xdr:row>
      <xdr:rowOff>174380</xdr:rowOff>
    </xdr:from>
    <xdr:to>
      <xdr:col>7</xdr:col>
      <xdr:colOff>606669</xdr:colOff>
      <xdr:row>10</xdr:row>
      <xdr:rowOff>195943</xdr:rowOff>
    </xdr:to>
    <xdr:cxnSp macro="">
      <xdr:nvCxnSpPr>
        <xdr:cNvPr id="7" name="Rechte verbindingslijn met pijl 6">
          <a:extLst>
            <a:ext uri="{FF2B5EF4-FFF2-40B4-BE49-F238E27FC236}">
              <a16:creationId xmlns:a16="http://schemas.microsoft.com/office/drawing/2014/main" id="{00000000-0008-0000-0000-000007000000}"/>
            </a:ext>
          </a:extLst>
        </xdr:cNvPr>
        <xdr:cNvCxnSpPr/>
      </xdr:nvCxnSpPr>
      <xdr:spPr>
        <a:xfrm flipV="1">
          <a:off x="3668486" y="1540537"/>
          <a:ext cx="612112" cy="60394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sanderliket.nl/vertrouwensspe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5"/>
  <sheetViews>
    <sheetView tabSelected="1" zoomScale="175" zoomScaleNormal="175" workbookViewId="0">
      <selection activeCell="B9" sqref="B9:C9"/>
    </sheetView>
  </sheetViews>
  <sheetFormatPr defaultColWidth="0" defaultRowHeight="15" zeroHeight="1" x14ac:dyDescent="0.25"/>
  <cols>
    <col min="1" max="2" width="9.140625" style="1" customWidth="1"/>
    <col min="3" max="3" width="11.85546875" style="1" customWidth="1"/>
    <col min="4" max="4" width="4.7109375" style="1" customWidth="1"/>
    <col min="5" max="5" width="4.85546875" style="1" customWidth="1"/>
    <col min="6" max="6" width="8" style="1" customWidth="1"/>
    <col min="7" max="7" width="12.28515625" style="1" customWidth="1"/>
    <col min="8" max="8" width="9.140625" style="1" customWidth="1"/>
    <col min="9" max="9" width="8.85546875" style="1" customWidth="1"/>
    <col min="10" max="10" width="11.5703125" style="1" customWidth="1"/>
    <col min="11" max="13" width="9.140625" style="1" customWidth="1"/>
    <col min="14" max="16384" width="9.140625" style="1" hidden="1"/>
  </cols>
  <sheetData>
    <row r="1" spans="2:10" x14ac:dyDescent="0.25"/>
    <row r="2" spans="2:10" x14ac:dyDescent="0.25"/>
    <row r="3" spans="2:10" ht="15.75" thickBot="1" x14ac:dyDescent="0.3"/>
    <row r="4" spans="2:10" x14ac:dyDescent="0.25">
      <c r="F4" s="2" t="s">
        <v>0</v>
      </c>
      <c r="G4" s="41">
        <f>Opbrengstenmatrix!E5</f>
        <v>1</v>
      </c>
    </row>
    <row r="5" spans="2:10" ht="15.75" thickBot="1" x14ac:dyDescent="0.3">
      <c r="C5" s="1" t="str">
        <f>Opbrengstenmatrix!C6</f>
        <v>niet vertrouwen</v>
      </c>
      <c r="F5" s="6" t="s">
        <v>1</v>
      </c>
      <c r="G5" s="3">
        <f>Opbrengstenmatrix!E6</f>
        <v>0</v>
      </c>
    </row>
    <row r="6" spans="2:10" x14ac:dyDescent="0.25"/>
    <row r="7" spans="2:10" ht="15.75" thickBot="1" x14ac:dyDescent="0.3"/>
    <row r="8" spans="2:10" x14ac:dyDescent="0.25">
      <c r="B8" s="44" t="s">
        <v>2</v>
      </c>
      <c r="C8" s="45"/>
      <c r="D8" s="4"/>
      <c r="I8" s="2" t="s">
        <v>0</v>
      </c>
      <c r="J8" s="41">
        <f>Opbrengstenmatrix!G7</f>
        <v>2</v>
      </c>
    </row>
    <row r="9" spans="2:10" ht="15.75" thickBot="1" x14ac:dyDescent="0.3">
      <c r="B9" s="46" t="str">
        <f>"wel of niet "&amp;C11</f>
        <v>wel of niet vertrouwen</v>
      </c>
      <c r="C9" s="47"/>
      <c r="D9" s="5"/>
      <c r="I9" s="6" t="s">
        <v>1</v>
      </c>
      <c r="J9" s="3">
        <f>Opbrengstenmatrix!G8</f>
        <v>2</v>
      </c>
    </row>
    <row r="10" spans="2:10" x14ac:dyDescent="0.25">
      <c r="G10" s="1" t="str">
        <f>Opbrengstenmatrix!F4</f>
        <v>niet bestelen</v>
      </c>
    </row>
    <row r="11" spans="2:10" ht="15.75" thickBot="1" x14ac:dyDescent="0.3">
      <c r="C11" s="1" t="str">
        <f>Opbrengstenmatrix!C8</f>
        <v>vertrouwen</v>
      </c>
    </row>
    <row r="12" spans="2:10" x14ac:dyDescent="0.25">
      <c r="F12" s="44" t="s">
        <v>3</v>
      </c>
      <c r="G12" s="45"/>
    </row>
    <row r="13" spans="2:10" ht="15.75" thickBot="1" x14ac:dyDescent="0.3">
      <c r="F13" s="46" t="str">
        <f>"wel of niet "&amp;G15</f>
        <v>wel of niet bestelen</v>
      </c>
      <c r="G13" s="47"/>
    </row>
    <row r="14" spans="2:10" x14ac:dyDescent="0.25"/>
    <row r="15" spans="2:10" ht="15.75" thickBot="1" x14ac:dyDescent="0.3">
      <c r="G15" s="1" t="str">
        <f>Opbrengstenmatrix!D4</f>
        <v>bestelen</v>
      </c>
    </row>
    <row r="16" spans="2:10" x14ac:dyDescent="0.25">
      <c r="I16" s="2" t="s">
        <v>0</v>
      </c>
      <c r="J16" s="41">
        <f>Opbrengstenmatrix!E7</f>
        <v>0</v>
      </c>
    </row>
    <row r="17" spans="9:13" ht="15.75" thickBot="1" x14ac:dyDescent="0.3">
      <c r="I17" s="6" t="s">
        <v>1</v>
      </c>
      <c r="J17" s="3">
        <f>Opbrengstenmatrix!E8</f>
        <v>3</v>
      </c>
    </row>
    <row r="18" spans="9:13" x14ac:dyDescent="0.25"/>
    <row r="19" spans="9:13" x14ac:dyDescent="0.25"/>
    <row r="20" spans="9:13" x14ac:dyDescent="0.25"/>
    <row r="21" spans="9:13" x14ac:dyDescent="0.25"/>
    <row r="22" spans="9:13" x14ac:dyDescent="0.25"/>
    <row r="23" spans="9:13" x14ac:dyDescent="0.25"/>
    <row r="24" spans="9:13" x14ac:dyDescent="0.25"/>
    <row r="25" spans="9:13" x14ac:dyDescent="0.25">
      <c r="M25" s="43" t="s">
        <v>4</v>
      </c>
    </row>
  </sheetData>
  <sheetProtection selectLockedCells="1"/>
  <mergeCells count="4">
    <mergeCell ref="B8:C8"/>
    <mergeCell ref="B9:C9"/>
    <mergeCell ref="F12:G12"/>
    <mergeCell ref="F13:G1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0"/>
  <sheetViews>
    <sheetView zoomScale="205" zoomScaleNormal="205" workbookViewId="0">
      <selection activeCell="G8" sqref="G8"/>
    </sheetView>
  </sheetViews>
  <sheetFormatPr defaultColWidth="0" defaultRowHeight="15" zeroHeight="1" x14ac:dyDescent="0.25"/>
  <cols>
    <col min="1" max="1" width="3.28515625" style="1" customWidth="1"/>
    <col min="2" max="2" width="11.85546875" style="1" customWidth="1"/>
    <col min="3" max="3" width="20" style="1" customWidth="1"/>
    <col min="4" max="7" width="10" style="1" customWidth="1"/>
    <col min="8" max="9" width="9.140625" style="1" customWidth="1"/>
    <col min="10" max="10" width="9.140625" style="1" hidden="1" customWidth="1"/>
    <col min="11" max="16384" width="9.140625" style="1" hidden="1"/>
  </cols>
  <sheetData>
    <row r="1" spans="2:7" ht="41.25" customHeight="1" thickBot="1" x14ac:dyDescent="0.3"/>
    <row r="2" spans="2:7" ht="15" customHeight="1" thickBot="1" x14ac:dyDescent="0.3">
      <c r="D2" s="50" t="s">
        <v>3</v>
      </c>
      <c r="E2" s="51"/>
      <c r="F2" s="51"/>
      <c r="G2" s="52"/>
    </row>
    <row r="3" spans="2:7" ht="15" customHeight="1" x14ac:dyDescent="0.25">
      <c r="D3" s="56" t="s">
        <v>5</v>
      </c>
      <c r="E3" s="57"/>
      <c r="F3" s="56" t="s">
        <v>6</v>
      </c>
      <c r="G3" s="57"/>
    </row>
    <row r="4" spans="2:7" ht="15" customHeight="1" thickBot="1" x14ac:dyDescent="0.3">
      <c r="D4" s="48" t="s">
        <v>7</v>
      </c>
      <c r="E4" s="49"/>
      <c r="F4" s="48" t="s">
        <v>8</v>
      </c>
      <c r="G4" s="49"/>
    </row>
    <row r="5" spans="2:7" ht="15" customHeight="1" x14ac:dyDescent="0.25">
      <c r="B5" s="53" t="s">
        <v>9</v>
      </c>
      <c r="C5" s="17" t="s">
        <v>10</v>
      </c>
      <c r="D5" s="19" t="s">
        <v>0</v>
      </c>
      <c r="E5" s="20">
        <v>1</v>
      </c>
      <c r="F5" s="19" t="s">
        <v>0</v>
      </c>
      <c r="G5" s="21">
        <f>E5</f>
        <v>1</v>
      </c>
    </row>
    <row r="6" spans="2:7" ht="15" customHeight="1" thickBot="1" x14ac:dyDescent="0.3">
      <c r="B6" s="54"/>
      <c r="C6" s="22" t="s">
        <v>11</v>
      </c>
      <c r="D6" s="16" t="s">
        <v>1</v>
      </c>
      <c r="E6" s="11">
        <v>0</v>
      </c>
      <c r="F6" s="14" t="s">
        <v>1</v>
      </c>
      <c r="G6" s="15">
        <f>E6</f>
        <v>0</v>
      </c>
    </row>
    <row r="7" spans="2:7" ht="15" customHeight="1" x14ac:dyDescent="0.25">
      <c r="B7" s="54"/>
      <c r="C7" s="18" t="s">
        <v>6</v>
      </c>
      <c r="D7" s="13" t="s">
        <v>0</v>
      </c>
      <c r="E7" s="12">
        <v>0</v>
      </c>
      <c r="F7" s="42" t="s">
        <v>0</v>
      </c>
      <c r="G7" s="12">
        <v>2</v>
      </c>
    </row>
    <row r="8" spans="2:7" ht="15" customHeight="1" thickBot="1" x14ac:dyDescent="0.3">
      <c r="B8" s="55"/>
      <c r="C8" s="22" t="s">
        <v>12</v>
      </c>
      <c r="D8" s="16" t="s">
        <v>1</v>
      </c>
      <c r="E8" s="11">
        <v>3</v>
      </c>
      <c r="F8" s="14" t="s">
        <v>1</v>
      </c>
      <c r="G8" s="11">
        <v>2</v>
      </c>
    </row>
    <row r="9" spans="2:7" x14ac:dyDescent="0.25"/>
    <row r="10" spans="2:7" x14ac:dyDescent="0.25"/>
    <row r="11" spans="2:7" x14ac:dyDescent="0.25"/>
    <row r="12" spans="2:7" x14ac:dyDescent="0.25"/>
    <row r="13" spans="2:7" x14ac:dyDescent="0.25"/>
    <row r="14" spans="2:7" x14ac:dyDescent="0.25"/>
    <row r="15" spans="2:7" x14ac:dyDescent="0.25"/>
    <row r="16" spans="2:7" x14ac:dyDescent="0.25"/>
    <row r="17" x14ac:dyDescent="0.25"/>
    <row r="18" x14ac:dyDescent="0.25"/>
    <row r="19" x14ac:dyDescent="0.25"/>
    <row r="20" x14ac:dyDescent="0.25"/>
  </sheetData>
  <sheetProtection selectLockedCells="1"/>
  <mergeCells count="6">
    <mergeCell ref="D4:E4"/>
    <mergeCell ref="D2:G2"/>
    <mergeCell ref="B5:B8"/>
    <mergeCell ref="F4:G4"/>
    <mergeCell ref="D3:E3"/>
    <mergeCell ref="F3:G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33"/>
  <sheetViews>
    <sheetView zoomScale="205" zoomScaleNormal="205" workbookViewId="0">
      <selection activeCell="G12" sqref="G12"/>
    </sheetView>
  </sheetViews>
  <sheetFormatPr defaultColWidth="0" defaultRowHeight="15" zeroHeight="1" x14ac:dyDescent="0.25"/>
  <cols>
    <col min="1" max="1" width="1.7109375" style="1" customWidth="1"/>
    <col min="2" max="2" width="5" style="1" customWidth="1"/>
    <col min="3" max="4" width="5.7109375" style="1" customWidth="1"/>
    <col min="5" max="5" width="2.42578125" style="1" customWidth="1"/>
    <col min="6" max="7" width="6.42578125" style="1" customWidth="1"/>
    <col min="8" max="8" width="3.140625" style="1" customWidth="1"/>
    <col min="9" max="9" width="5.7109375" style="1" customWidth="1"/>
    <col min="10" max="10" width="5.5703125" style="1" customWidth="1"/>
    <col min="11" max="11" width="5.7109375" style="1" customWidth="1"/>
    <col min="12" max="12" width="2.85546875" style="1" customWidth="1"/>
    <col min="13" max="14" width="6.42578125" style="1" customWidth="1"/>
    <col min="15" max="16" width="9.140625" style="1" customWidth="1"/>
    <col min="17" max="16384" width="9.140625" style="1" hidden="1"/>
  </cols>
  <sheetData>
    <row r="1" spans="2:15" ht="24" customHeight="1" x14ac:dyDescent="0.25">
      <c r="C1" s="59" t="s">
        <v>13</v>
      </c>
      <c r="D1" s="59"/>
      <c r="E1" s="59"/>
      <c r="F1" s="59"/>
      <c r="G1" s="59"/>
      <c r="I1" s="58" t="s">
        <v>14</v>
      </c>
      <c r="J1" s="58"/>
      <c r="K1" s="58"/>
      <c r="L1" s="58"/>
      <c r="M1" s="58"/>
      <c r="N1" s="58"/>
    </row>
    <row r="2" spans="2:15" ht="6" customHeight="1" x14ac:dyDescent="0.3">
      <c r="C2" s="7"/>
    </row>
    <row r="3" spans="2:15" ht="12" customHeight="1" x14ac:dyDescent="0.25">
      <c r="C3" s="1" t="s">
        <v>15</v>
      </c>
      <c r="F3" s="1" t="s">
        <v>16</v>
      </c>
      <c r="J3" s="1" t="s">
        <v>15</v>
      </c>
      <c r="M3" s="27" t="s">
        <v>16</v>
      </c>
    </row>
    <row r="4" spans="2:15" ht="14.25" customHeight="1" x14ac:dyDescent="0.25">
      <c r="B4" s="4" t="s">
        <v>17</v>
      </c>
      <c r="C4" s="8" t="s">
        <v>18</v>
      </c>
      <c r="D4" s="9" t="s">
        <v>19</v>
      </c>
      <c r="E4" s="8"/>
      <c r="F4" s="8" t="s">
        <v>18</v>
      </c>
      <c r="G4" s="9" t="s">
        <v>19</v>
      </c>
      <c r="I4" s="4" t="s">
        <v>17</v>
      </c>
      <c r="J4" s="8" t="s">
        <v>20</v>
      </c>
      <c r="K4" s="9" t="s">
        <v>21</v>
      </c>
      <c r="L4" s="8"/>
      <c r="M4" s="8" t="s">
        <v>20</v>
      </c>
      <c r="N4" s="9" t="s">
        <v>21</v>
      </c>
      <c r="O4" s="10"/>
    </row>
    <row r="5" spans="2:15" ht="14.1" customHeight="1" x14ac:dyDescent="0.25">
      <c r="B5" s="4" t="s">
        <v>22</v>
      </c>
      <c r="C5" s="23"/>
      <c r="D5" s="23"/>
      <c r="F5" s="24" t="str">
        <f>IF(C5="","",IF(C5=0,Opbrengstenmatrix!$E$5,IF(D5="","",IF(D5=0,Opbrengstenmatrix!$E$7,Opbrengstenmatrix!$G$7))))</f>
        <v/>
      </c>
      <c r="G5" s="24" t="str">
        <f>IF(C5="","",IF(C5=0,Opbrengstenmatrix!$E$6,IF(D5="","",IF(D5=0,Opbrengstenmatrix!$E$8,Opbrengstenmatrix!$G$8))))</f>
        <v/>
      </c>
      <c r="I5" s="4" t="s">
        <v>22</v>
      </c>
      <c r="J5" s="23"/>
      <c r="K5" s="23"/>
      <c r="M5" s="24" t="str">
        <f>IF(J5="","",IF(J5=0,Opbrengstenmatrix!$E$5,IF(K5="","",IF(K5=0,Opbrengstenmatrix!$E$7,Opbrengstenmatrix!$G$7))))</f>
        <v/>
      </c>
      <c r="N5" s="24" t="str">
        <f>IF(J5="","",IF(J5=0,Opbrengstenmatrix!$E$6,IF(K5="","",IF(K5=0,Opbrengstenmatrix!$E$8,Opbrengstenmatrix!$G$8))))</f>
        <v/>
      </c>
    </row>
    <row r="6" spans="2:15" ht="14.1" customHeight="1" x14ac:dyDescent="0.25">
      <c r="B6" s="4">
        <v>2</v>
      </c>
      <c r="C6" s="23"/>
      <c r="D6" s="23"/>
      <c r="F6" s="24" t="str">
        <f>IF(C6="","",IF(C6=0,Opbrengstenmatrix!$E$5,IF(D6="","",IF(D6=0,Opbrengstenmatrix!$E$7,Opbrengstenmatrix!$G$7))))</f>
        <v/>
      </c>
      <c r="G6" s="24" t="str">
        <f>IF(C6="","",IF(C6=0,Opbrengstenmatrix!$E$6,IF(D6="","",IF(D6=0,Opbrengstenmatrix!$E$8,Opbrengstenmatrix!$G$8))))</f>
        <v/>
      </c>
      <c r="I6" s="4">
        <v>2</v>
      </c>
      <c r="J6" s="23"/>
      <c r="K6" s="23"/>
      <c r="M6" s="24" t="str">
        <f>IF(J6="","",IF(J6=0,Opbrengstenmatrix!$E$5,IF(K6="","",IF(K6=0,Opbrengstenmatrix!$E$7,Opbrengstenmatrix!$G$7))))</f>
        <v/>
      </c>
      <c r="N6" s="24" t="str">
        <f>IF(J6="","",IF(J6=0,Opbrengstenmatrix!$E$6,IF(K6="","",IF(K6=0,Opbrengstenmatrix!$E$8,Opbrengstenmatrix!$G$8))))</f>
        <v/>
      </c>
    </row>
    <row r="7" spans="2:15" ht="14.1" customHeight="1" x14ac:dyDescent="0.25">
      <c r="B7" s="4">
        <v>3</v>
      </c>
      <c r="C7" s="23"/>
      <c r="D7" s="23"/>
      <c r="F7" s="24" t="str">
        <f>IF(C7="","",IF(C7=0,Opbrengstenmatrix!$E$5,IF(D7="","",IF(D7=0,Opbrengstenmatrix!$E$7,Opbrengstenmatrix!$G$7))))</f>
        <v/>
      </c>
      <c r="G7" s="24" t="str">
        <f>IF(C7="","",IF(C7=0,Opbrengstenmatrix!$E$6,IF(D7="","",IF(D7=0,Opbrengstenmatrix!$E$8,Opbrengstenmatrix!$G$8))))</f>
        <v/>
      </c>
      <c r="I7" s="4">
        <v>3</v>
      </c>
      <c r="J7" s="23"/>
      <c r="K7" s="23"/>
      <c r="M7" s="24" t="str">
        <f>IF(J7="","",IF(J7=0,Opbrengstenmatrix!$E$5,IF(K7="","",IF(K7=0,Opbrengstenmatrix!$E$7,Opbrengstenmatrix!$G$7))))</f>
        <v/>
      </c>
      <c r="N7" s="24" t="str">
        <f>IF(J7="","",IF(J7=0,Opbrengstenmatrix!$E$6,IF(K7="","",IF(K7=0,Opbrengstenmatrix!$E$8,Opbrengstenmatrix!$G$8))))</f>
        <v/>
      </c>
    </row>
    <row r="8" spans="2:15" ht="14.1" customHeight="1" x14ac:dyDescent="0.25">
      <c r="B8" s="4">
        <v>4</v>
      </c>
      <c r="C8" s="23"/>
      <c r="D8" s="23"/>
      <c r="F8" s="24" t="str">
        <f>IF(C8="","",IF(C8=0,Opbrengstenmatrix!$E$5,IF(D8="","",IF(D8=0,Opbrengstenmatrix!$E$7,Opbrengstenmatrix!$G$7))))</f>
        <v/>
      </c>
      <c r="G8" s="24" t="str">
        <f>IF(C8="","",IF(C8=0,Opbrengstenmatrix!$E$6,IF(D8="","",IF(D8=0,Opbrengstenmatrix!$E$8,Opbrengstenmatrix!$G$8))))</f>
        <v/>
      </c>
      <c r="I8" s="4">
        <v>4</v>
      </c>
      <c r="J8" s="23"/>
      <c r="K8" s="23"/>
      <c r="M8" s="24" t="str">
        <f>IF(J8="","",IF(J8=0,Opbrengstenmatrix!$E$5,IF(K8="","",IF(K8=0,Opbrengstenmatrix!$E$7,Opbrengstenmatrix!$G$7))))</f>
        <v/>
      </c>
      <c r="N8" s="24" t="str">
        <f>IF(J8="","",IF(J8=0,Opbrengstenmatrix!$E$6,IF(K8="","",IF(K8=0,Opbrengstenmatrix!$E$8,Opbrengstenmatrix!$G$8))))</f>
        <v/>
      </c>
    </row>
    <row r="9" spans="2:15" ht="14.1" customHeight="1" x14ac:dyDescent="0.25">
      <c r="B9" s="4">
        <v>5</v>
      </c>
      <c r="C9" s="23"/>
      <c r="D9" s="23"/>
      <c r="F9" s="24" t="str">
        <f>IF(C9="","",IF(C9=0,Opbrengstenmatrix!$E$5,IF(D9="","",IF(D9=0,Opbrengstenmatrix!$E$7,Opbrengstenmatrix!$G$7))))</f>
        <v/>
      </c>
      <c r="G9" s="24" t="str">
        <f>IF(C9="","",IF(C9=0,Opbrengstenmatrix!$E$6,IF(D9="","",IF(D9=0,Opbrengstenmatrix!$E$8,Opbrengstenmatrix!$G$8))))</f>
        <v/>
      </c>
      <c r="I9" s="4">
        <v>5</v>
      </c>
      <c r="J9" s="23"/>
      <c r="K9" s="23"/>
      <c r="M9" s="24" t="str">
        <f>IF(J9="","",IF(J9=0,Opbrengstenmatrix!$E$5,IF(K9="","",IF(K9=0,Opbrengstenmatrix!$E$7,Opbrengstenmatrix!$G$7))))</f>
        <v/>
      </c>
      <c r="N9" s="24" t="str">
        <f>IF(J9="","",IF(J9=0,Opbrengstenmatrix!$E$6,IF(K9="","",IF(K9=0,Opbrengstenmatrix!$E$8,Opbrengstenmatrix!$G$8))))</f>
        <v/>
      </c>
    </row>
    <row r="10" spans="2:15" ht="14.1" customHeight="1" x14ac:dyDescent="0.25">
      <c r="B10" s="4">
        <v>6</v>
      </c>
      <c r="C10" s="23"/>
      <c r="D10" s="23"/>
      <c r="F10" s="24" t="str">
        <f>IF(C10="","",IF(C10=0,Opbrengstenmatrix!$E$5,IF(D10="","",IF(D10=0,Opbrengstenmatrix!$E$7,Opbrengstenmatrix!$G$7))))</f>
        <v/>
      </c>
      <c r="G10" s="24" t="str">
        <f>IF(C10="","",IF(C10=0,Opbrengstenmatrix!$E$6,IF(D10="","",IF(D10=0,Opbrengstenmatrix!$E$8,Opbrengstenmatrix!$G$8))))</f>
        <v/>
      </c>
      <c r="I10" s="4">
        <v>6</v>
      </c>
      <c r="J10" s="23"/>
      <c r="K10" s="23"/>
      <c r="M10" s="24" t="str">
        <f>IF(J10="","",IF(J10=0,Opbrengstenmatrix!$E$5,IF(K10="","",IF(K10=0,Opbrengstenmatrix!$E$7,Opbrengstenmatrix!$G$7))))</f>
        <v/>
      </c>
      <c r="N10" s="24" t="str">
        <f>IF(J10="","",IF(J10=0,Opbrengstenmatrix!$E$6,IF(K10="","",IF(K10=0,Opbrengstenmatrix!$E$8,Opbrengstenmatrix!$G$8))))</f>
        <v/>
      </c>
    </row>
    <row r="11" spans="2:15" ht="14.1" customHeight="1" x14ac:dyDescent="0.25">
      <c r="B11" s="4">
        <v>7</v>
      </c>
      <c r="C11" s="23"/>
      <c r="D11" s="23"/>
      <c r="F11" s="24" t="str">
        <f>IF(C11="","",IF(C11=0,Opbrengstenmatrix!$E$5,IF(D11="","",IF(D11=0,Opbrengstenmatrix!$E$7,Opbrengstenmatrix!$G$7))))</f>
        <v/>
      </c>
      <c r="G11" s="24" t="str">
        <f>IF(C11="","",IF(C11=0,Opbrengstenmatrix!$E$6,IF(D11="","",IF(D11=0,Opbrengstenmatrix!$E$8,Opbrengstenmatrix!$G$8))))</f>
        <v/>
      </c>
      <c r="I11" s="4">
        <v>7</v>
      </c>
      <c r="J11" s="23"/>
      <c r="K11" s="23"/>
      <c r="M11" s="24" t="str">
        <f>IF(J11="","",IF(J11=0,Opbrengstenmatrix!$E$5,IF(K11="","",IF(K11=0,Opbrengstenmatrix!$E$7,Opbrengstenmatrix!$G$7))))</f>
        <v/>
      </c>
      <c r="N11" s="24" t="str">
        <f>IF(J11="","",IF(J11=0,Opbrengstenmatrix!$E$6,IF(K11="","",IF(K11=0,Opbrengstenmatrix!$E$8,Opbrengstenmatrix!$G$8))))</f>
        <v/>
      </c>
    </row>
    <row r="12" spans="2:15" ht="14.1" customHeight="1" x14ac:dyDescent="0.25">
      <c r="B12" s="4">
        <v>8</v>
      </c>
      <c r="C12" s="23"/>
      <c r="D12" s="23"/>
      <c r="F12" s="24" t="str">
        <f>IF(C12="","",IF(C12=0,Opbrengstenmatrix!$E$5,IF(D12="","",IF(D12=0,Opbrengstenmatrix!$E$7,Opbrengstenmatrix!$G$7))))</f>
        <v/>
      </c>
      <c r="G12" s="24" t="str">
        <f>IF(C12="","",IF(C12=0,Opbrengstenmatrix!$E$6,IF(D12="","",IF(D12=0,Opbrengstenmatrix!$E$8,Opbrengstenmatrix!$G$8))))</f>
        <v/>
      </c>
      <c r="I12" s="4">
        <v>8</v>
      </c>
      <c r="J12" s="23"/>
      <c r="K12" s="23"/>
      <c r="M12" s="24" t="str">
        <f>IF(J12="","",IF(J12=0,Opbrengstenmatrix!$E$5,IF(K12="","",IF(K12=0,Opbrengstenmatrix!$E$7,Opbrengstenmatrix!$G$7))))</f>
        <v/>
      </c>
      <c r="N12" s="24" t="str">
        <f>IF(J12="","",IF(J12=0,Opbrengstenmatrix!$E$6,IF(K12="","",IF(K12=0,Opbrengstenmatrix!$E$8,Opbrengstenmatrix!$G$8))))</f>
        <v/>
      </c>
    </row>
    <row r="13" spans="2:15" ht="14.1" customHeight="1" x14ac:dyDescent="0.25">
      <c r="B13" s="4">
        <v>9</v>
      </c>
      <c r="C13" s="23"/>
      <c r="D13" s="23"/>
      <c r="F13" s="24" t="str">
        <f>IF(C13="","",IF(C13=0,Opbrengstenmatrix!$E$5,IF(D13="","",IF(D13=0,Opbrengstenmatrix!$E$7,Opbrengstenmatrix!$G$7))))</f>
        <v/>
      </c>
      <c r="G13" s="24" t="str">
        <f>IF(C13="","",IF(C13=0,Opbrengstenmatrix!$E$6,IF(D13="","",IF(D13=0,Opbrengstenmatrix!$E$8,Opbrengstenmatrix!$G$8))))</f>
        <v/>
      </c>
      <c r="I13" s="4">
        <v>9</v>
      </c>
      <c r="J13" s="23"/>
      <c r="K13" s="23"/>
      <c r="M13" s="24" t="str">
        <f>IF(J13="","",IF(J13=0,Opbrengstenmatrix!$E$5,IF(K13="","",IF(K13=0,Opbrengstenmatrix!$E$7,Opbrengstenmatrix!$G$7))))</f>
        <v/>
      </c>
      <c r="N13" s="24" t="str">
        <f>IF(J13="","",IF(J13=0,Opbrengstenmatrix!$E$6,IF(K13="","",IF(K13=0,Opbrengstenmatrix!$E$8,Opbrengstenmatrix!$G$8))))</f>
        <v/>
      </c>
    </row>
    <row r="14" spans="2:15" ht="14.1" customHeight="1" x14ac:dyDescent="0.25">
      <c r="B14" s="4">
        <v>10</v>
      </c>
      <c r="C14" s="23"/>
      <c r="D14" s="23"/>
      <c r="F14" s="24" t="str">
        <f>IF(C14="","",IF(C14=0,Opbrengstenmatrix!$E$5,IF(D14="","",IF(D14=0,Opbrengstenmatrix!$E$7,Opbrengstenmatrix!$G$7))))</f>
        <v/>
      </c>
      <c r="G14" s="24" t="str">
        <f>IF(C14="","",IF(C14=0,Opbrengstenmatrix!$E$6,IF(D14="","",IF(D14=0,Opbrengstenmatrix!$E$8,Opbrengstenmatrix!$G$8))))</f>
        <v/>
      </c>
      <c r="I14" s="4">
        <v>10</v>
      </c>
      <c r="J14" s="23"/>
      <c r="K14" s="23"/>
      <c r="M14" s="24" t="str">
        <f>IF(J14="","",IF(J14=0,Opbrengstenmatrix!$E$5,IF(K14="","",IF(K14=0,Opbrengstenmatrix!$E$7,Opbrengstenmatrix!$G$7))))</f>
        <v/>
      </c>
      <c r="N14" s="24" t="str">
        <f>IF(J14="","",IF(J14=0,Opbrengstenmatrix!$E$6,IF(K14="","",IF(K14=0,Opbrengstenmatrix!$E$8,Opbrengstenmatrix!$G$8))))</f>
        <v/>
      </c>
    </row>
    <row r="15" spans="2:15" ht="14.1" customHeight="1" x14ac:dyDescent="0.25">
      <c r="B15" s="4" t="s">
        <v>23</v>
      </c>
      <c r="C15" s="23"/>
      <c r="D15" s="23"/>
      <c r="F15" s="24" t="str">
        <f>IF(C15="","",IF(C15=0,Opbrengstenmatrix!$E$5,IF(D15="","",IF(D15=0,Opbrengstenmatrix!$E$7,Opbrengstenmatrix!$G$7))))</f>
        <v/>
      </c>
      <c r="G15" s="24" t="str">
        <f>IF(C15="","",IF(C15=0,Opbrengstenmatrix!$E$6,IF(D15="","",IF(D15=0,Opbrengstenmatrix!$E$8,Opbrengstenmatrix!$G$8))))</f>
        <v/>
      </c>
      <c r="I15" s="4" t="s">
        <v>23</v>
      </c>
      <c r="J15" s="23"/>
      <c r="K15" s="23"/>
      <c r="M15" s="24" t="str">
        <f>IF(J15="","",IF(J15=0,Opbrengstenmatrix!$E$5,IF(K15="","",IF(K15=0,Opbrengstenmatrix!$E$7,Opbrengstenmatrix!$G$7))))</f>
        <v/>
      </c>
      <c r="N15" s="24" t="str">
        <f>IF(J15="","",IF(J15=0,Opbrengstenmatrix!$E$6,IF(K15="","",IF(K15=0,Opbrengstenmatrix!$E$8,Opbrengstenmatrix!$G$8))))</f>
        <v/>
      </c>
    </row>
    <row r="16" spans="2:15" ht="14.1" customHeight="1" x14ac:dyDescent="0.25">
      <c r="B16" s="4" t="s">
        <v>24</v>
      </c>
      <c r="C16" s="23"/>
      <c r="D16" s="23"/>
      <c r="F16" s="24" t="str">
        <f>IF(C16="","",IF(C16=0,Opbrengstenmatrix!$E$5,IF(D16="","",IF(D16=0,Opbrengstenmatrix!$E$7,Opbrengstenmatrix!$G$7))))</f>
        <v/>
      </c>
      <c r="G16" s="24" t="str">
        <f>IF(C16="","",IF(C16=0,Opbrengstenmatrix!$E$6,IF(D16="","",IF(D16=0,Opbrengstenmatrix!$E$8,Opbrengstenmatrix!$G$8))))</f>
        <v/>
      </c>
      <c r="I16" s="4" t="s">
        <v>24</v>
      </c>
      <c r="J16" s="23"/>
      <c r="K16" s="23"/>
      <c r="M16" s="24" t="str">
        <f>IF(J16="","",IF(J16=0,Opbrengstenmatrix!$E$5,IF(K16="","",IF(K16=0,Opbrengstenmatrix!$E$7,Opbrengstenmatrix!$G$7))))</f>
        <v/>
      </c>
      <c r="N16" s="24" t="str">
        <f>IF(J16="","",IF(J16=0,Opbrengstenmatrix!$E$6,IF(K16="","",IF(K16=0,Opbrengstenmatrix!$E$8,Opbrengstenmatrix!$G$8))))</f>
        <v/>
      </c>
    </row>
    <row r="17" spans="2:14" ht="14.1" customHeight="1" x14ac:dyDescent="0.25">
      <c r="B17" s="4" t="s">
        <v>25</v>
      </c>
      <c r="C17" s="23"/>
      <c r="D17" s="23"/>
      <c r="F17" s="24" t="str">
        <f>IF(C17="","",IF(C17=0,Opbrengstenmatrix!$E$5,IF(D17="","",IF(D17=0,Opbrengstenmatrix!$E$7,Opbrengstenmatrix!$G$7))))</f>
        <v/>
      </c>
      <c r="G17" s="24" t="str">
        <f>IF(C17="","",IF(C17=0,Opbrengstenmatrix!$E$6,IF(D17="","",IF(D17=0,Opbrengstenmatrix!$E$8,Opbrengstenmatrix!$G$8))))</f>
        <v/>
      </c>
      <c r="I17" s="4" t="s">
        <v>25</v>
      </c>
      <c r="J17" s="23"/>
      <c r="K17" s="23"/>
      <c r="M17" s="24" t="str">
        <f>IF(J17="","",IF(J17=0,Opbrengstenmatrix!$E$5,IF(K17="","",IF(K17=0,Opbrengstenmatrix!$E$7,Opbrengstenmatrix!$G$7))))</f>
        <v/>
      </c>
      <c r="N17" s="24" t="str">
        <f>IF(J17="","",IF(J17=0,Opbrengstenmatrix!$E$6,IF(K17="","",IF(K17=0,Opbrengstenmatrix!$E$8,Opbrengstenmatrix!$G$8))))</f>
        <v/>
      </c>
    </row>
    <row r="18" spans="2:14" x14ac:dyDescent="0.25">
      <c r="B18" s="4" t="s">
        <v>26</v>
      </c>
      <c r="C18" s="26" t="str">
        <f>IFERROR(AVERAGE(C5:C17,J5:J17),"")</f>
        <v/>
      </c>
      <c r="D18" s="26" t="str">
        <f>IFERROR(AVERAGE(D5:D17,K5:K17),"")</f>
        <v/>
      </c>
      <c r="E18" s="26"/>
      <c r="F18" s="26" t="str">
        <f t="shared" ref="F18:G18" si="0">IFERROR(AVERAGE(F5:F17,M5:M17),"")</f>
        <v/>
      </c>
      <c r="G18" s="26" t="str">
        <f t="shared" si="0"/>
        <v/>
      </c>
      <c r="I18" s="4"/>
    </row>
    <row r="19" spans="2:14" ht="6" customHeight="1" x14ac:dyDescent="0.25"/>
    <row r="20" spans="2:14" x14ac:dyDescent="0.25">
      <c r="B20" s="1" t="s">
        <v>27</v>
      </c>
      <c r="C20" s="33" t="str">
        <f>'Ronde 1'!C18</f>
        <v/>
      </c>
      <c r="D20" s="33" t="str">
        <f>'Ronde 1'!D18</f>
        <v/>
      </c>
      <c r="E20" s="33"/>
      <c r="F20" s="33" t="str">
        <f>'Ronde 1'!F18</f>
        <v/>
      </c>
      <c r="G20" s="33" t="str">
        <f>'Ronde 1'!G18</f>
        <v/>
      </c>
    </row>
    <row r="21" spans="2:14" x14ac:dyDescent="0.25"/>
    <row r="22" spans="2:14" x14ac:dyDescent="0.25"/>
    <row r="23" spans="2:14" x14ac:dyDescent="0.25"/>
    <row r="24" spans="2:14" x14ac:dyDescent="0.25"/>
    <row r="25" spans="2:14" x14ac:dyDescent="0.25"/>
    <row r="33" spans="3:4" hidden="1" x14ac:dyDescent="0.25">
      <c r="C33" s="1" t="str">
        <f>IFERROR(AVERAGE(J5:J17),"")</f>
        <v/>
      </c>
      <c r="D33" s="1" t="str">
        <f>IFERROR(AVERAGE(K5:K17),"")</f>
        <v/>
      </c>
    </row>
  </sheetData>
  <sheetProtection selectLockedCells="1"/>
  <mergeCells count="2">
    <mergeCell ref="I1:N1"/>
    <mergeCell ref="C1:G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33"/>
  <sheetViews>
    <sheetView zoomScale="205" zoomScaleNormal="205" workbookViewId="0">
      <selection activeCell="N18" sqref="N18"/>
    </sheetView>
  </sheetViews>
  <sheetFormatPr defaultColWidth="0" defaultRowHeight="15" zeroHeight="1" x14ac:dyDescent="0.25"/>
  <cols>
    <col min="1" max="1" width="1.7109375" style="1" customWidth="1"/>
    <col min="2" max="2" width="5" style="1" customWidth="1"/>
    <col min="3" max="4" width="5.7109375" style="1" customWidth="1"/>
    <col min="5" max="5" width="2.42578125" style="1" customWidth="1"/>
    <col min="6" max="7" width="6.42578125" style="1" customWidth="1"/>
    <col min="8" max="8" width="3.140625" style="1" customWidth="1"/>
    <col min="9" max="9" width="5.7109375" style="1" customWidth="1"/>
    <col min="10" max="10" width="5.5703125" style="1" customWidth="1"/>
    <col min="11" max="11" width="5.7109375" style="1" customWidth="1"/>
    <col min="12" max="12" width="2.85546875" style="1" customWidth="1"/>
    <col min="13" max="14" width="6.42578125" style="1" customWidth="1"/>
    <col min="15" max="16" width="9.140625" style="1" customWidth="1"/>
    <col min="17" max="16384" width="9.140625" style="1" hidden="1"/>
  </cols>
  <sheetData>
    <row r="1" spans="2:15" ht="24" customHeight="1" x14ac:dyDescent="0.25">
      <c r="C1" s="59" t="s">
        <v>13</v>
      </c>
      <c r="D1" s="59"/>
      <c r="E1" s="59"/>
      <c r="F1" s="59"/>
      <c r="G1" s="59"/>
      <c r="I1" s="58" t="s">
        <v>14</v>
      </c>
      <c r="J1" s="58"/>
      <c r="K1" s="58"/>
      <c r="L1" s="58"/>
      <c r="M1" s="58"/>
      <c r="N1" s="58"/>
    </row>
    <row r="2" spans="2:15" ht="6" customHeight="1" x14ac:dyDescent="0.3">
      <c r="C2" s="7"/>
    </row>
    <row r="3" spans="2:15" ht="12" customHeight="1" x14ac:dyDescent="0.25">
      <c r="C3" s="1" t="s">
        <v>15</v>
      </c>
      <c r="F3" s="1" t="s">
        <v>16</v>
      </c>
      <c r="J3" s="1" t="s">
        <v>15</v>
      </c>
      <c r="M3" s="27" t="s">
        <v>16</v>
      </c>
    </row>
    <row r="4" spans="2:15" ht="14.25" customHeight="1" x14ac:dyDescent="0.25">
      <c r="B4" s="4" t="s">
        <v>17</v>
      </c>
      <c r="C4" s="8" t="s">
        <v>18</v>
      </c>
      <c r="D4" s="9" t="s">
        <v>19</v>
      </c>
      <c r="E4" s="8"/>
      <c r="F4" s="8" t="s">
        <v>18</v>
      </c>
      <c r="G4" s="9" t="s">
        <v>19</v>
      </c>
      <c r="I4" s="4" t="s">
        <v>17</v>
      </c>
      <c r="J4" s="8" t="s">
        <v>20</v>
      </c>
      <c r="K4" s="9" t="s">
        <v>21</v>
      </c>
      <c r="L4" s="8"/>
      <c r="M4" s="8" t="s">
        <v>20</v>
      </c>
      <c r="N4" s="9" t="s">
        <v>21</v>
      </c>
      <c r="O4" s="10"/>
    </row>
    <row r="5" spans="2:15" ht="14.1" customHeight="1" x14ac:dyDescent="0.25">
      <c r="B5" s="4" t="s">
        <v>22</v>
      </c>
      <c r="C5" s="23"/>
      <c r="D5" s="23"/>
      <c r="F5" s="24" t="str">
        <f>IF(C5="","",IF(C5=0,Opbrengstenmatrix!$E$5,IF(D5="","",IF(D5=0,Opbrengstenmatrix!$E$7,Opbrengstenmatrix!$G$7))))</f>
        <v/>
      </c>
      <c r="G5" s="24" t="str">
        <f>IF(C5="","",IF(C5=0,Opbrengstenmatrix!$E$6,IF(D5="","",IF(D5=0,Opbrengstenmatrix!$E$8,Opbrengstenmatrix!$G$8))))</f>
        <v/>
      </c>
      <c r="I5" s="4" t="s">
        <v>22</v>
      </c>
      <c r="J5" s="23"/>
      <c r="K5" s="23"/>
      <c r="M5" s="24" t="str">
        <f>IF(J5="","",IF(J5=0,Opbrengstenmatrix!$E$5,IF(K5="","",IF(K5=0,Opbrengstenmatrix!$E$7,Opbrengstenmatrix!$G$7))))</f>
        <v/>
      </c>
      <c r="N5" s="24" t="str">
        <f>IF(J5="","",IF(J5=0,Opbrengstenmatrix!$E$6,IF(K5="","",IF(K5=0,Opbrengstenmatrix!$E$8,Opbrengstenmatrix!$G$8))))</f>
        <v/>
      </c>
    </row>
    <row r="6" spans="2:15" ht="14.1" customHeight="1" x14ac:dyDescent="0.25">
      <c r="B6" s="4">
        <v>2</v>
      </c>
      <c r="C6" s="23"/>
      <c r="D6" s="23"/>
      <c r="F6" s="24" t="str">
        <f>IF(C6="","",IF(C6=0,Opbrengstenmatrix!$E$5,IF(D6="","",IF(D6=0,Opbrengstenmatrix!$E$7,Opbrengstenmatrix!$G$7))))</f>
        <v/>
      </c>
      <c r="G6" s="24" t="str">
        <f>IF(C6="","",IF(C6=0,Opbrengstenmatrix!$E$6,IF(D6="","",IF(D6=0,Opbrengstenmatrix!$E$8,Opbrengstenmatrix!$G$8))))</f>
        <v/>
      </c>
      <c r="I6" s="4">
        <v>2</v>
      </c>
      <c r="J6" s="23"/>
      <c r="K6" s="23"/>
      <c r="M6" s="24" t="str">
        <f>IF(J6="","",IF(J6=0,Opbrengstenmatrix!$E$5,IF(K6="","",IF(K6=0,Opbrengstenmatrix!$E$7,Opbrengstenmatrix!$G$7))))</f>
        <v/>
      </c>
      <c r="N6" s="24" t="str">
        <f>IF(J6="","",IF(J6=0,Opbrengstenmatrix!$E$6,IF(K6="","",IF(K6=0,Opbrengstenmatrix!$E$8,Opbrengstenmatrix!$G$8))))</f>
        <v/>
      </c>
    </row>
    <row r="7" spans="2:15" ht="14.1" customHeight="1" x14ac:dyDescent="0.25">
      <c r="B7" s="4">
        <v>3</v>
      </c>
      <c r="C7" s="23"/>
      <c r="D7" s="23"/>
      <c r="F7" s="24" t="str">
        <f>IF(C7="","",IF(C7=0,Opbrengstenmatrix!$E$5,IF(D7="","",IF(D7=0,Opbrengstenmatrix!$E$7,Opbrengstenmatrix!$G$7))))</f>
        <v/>
      </c>
      <c r="G7" s="24" t="str">
        <f>IF(C7="","",IF(C7=0,Opbrengstenmatrix!$E$6,IF(D7="","",IF(D7=0,Opbrengstenmatrix!$E$8,Opbrengstenmatrix!$G$8))))</f>
        <v/>
      </c>
      <c r="I7" s="4">
        <v>3</v>
      </c>
      <c r="J7" s="23"/>
      <c r="K7" s="23"/>
      <c r="M7" s="24" t="str">
        <f>IF(J7="","",IF(J7=0,Opbrengstenmatrix!$E$5,IF(K7="","",IF(K7=0,Opbrengstenmatrix!$E$7,Opbrengstenmatrix!$G$7))))</f>
        <v/>
      </c>
      <c r="N7" s="24" t="str">
        <f>IF(J7="","",IF(J7=0,Opbrengstenmatrix!$E$6,IF(K7="","",IF(K7=0,Opbrengstenmatrix!$E$8,Opbrengstenmatrix!$G$8))))</f>
        <v/>
      </c>
    </row>
    <row r="8" spans="2:15" ht="14.1" customHeight="1" x14ac:dyDescent="0.25">
      <c r="B8" s="4">
        <v>4</v>
      </c>
      <c r="C8" s="23"/>
      <c r="D8" s="23"/>
      <c r="F8" s="24" t="str">
        <f>IF(C8="","",IF(C8=0,Opbrengstenmatrix!$E$5,IF(D8="","",IF(D8=0,Opbrengstenmatrix!$E$7,Opbrengstenmatrix!$G$7))))</f>
        <v/>
      </c>
      <c r="G8" s="24" t="str">
        <f>IF(C8="","",IF(C8=0,Opbrengstenmatrix!$E$6,IF(D8="","",IF(D8=0,Opbrengstenmatrix!$E$8,Opbrengstenmatrix!$G$8))))</f>
        <v/>
      </c>
      <c r="I8" s="4">
        <v>4</v>
      </c>
      <c r="J8" s="23"/>
      <c r="K8" s="23"/>
      <c r="M8" s="24" t="str">
        <f>IF(J8="","",IF(J8=0,Opbrengstenmatrix!$E$5,IF(K8="","",IF(K8=0,Opbrengstenmatrix!$E$7,Opbrengstenmatrix!$G$7))))</f>
        <v/>
      </c>
      <c r="N8" s="24" t="str">
        <f>IF(J8="","",IF(J8=0,Opbrengstenmatrix!$E$6,IF(K8="","",IF(K8=0,Opbrengstenmatrix!$E$8,Opbrengstenmatrix!$G$8))))</f>
        <v/>
      </c>
    </row>
    <row r="9" spans="2:15" ht="14.1" customHeight="1" x14ac:dyDescent="0.25">
      <c r="B9" s="4">
        <v>5</v>
      </c>
      <c r="C9" s="23"/>
      <c r="D9" s="23"/>
      <c r="F9" s="24" t="str">
        <f>IF(C9="","",IF(C9=0,Opbrengstenmatrix!$E$5,IF(D9="","",IF(D9=0,Opbrengstenmatrix!$E$7,Opbrengstenmatrix!$G$7))))</f>
        <v/>
      </c>
      <c r="G9" s="24" t="str">
        <f>IF(C9="","",IF(C9=0,Opbrengstenmatrix!$E$6,IF(D9="","",IF(D9=0,Opbrengstenmatrix!$E$8,Opbrengstenmatrix!$G$8))))</f>
        <v/>
      </c>
      <c r="I9" s="4">
        <v>5</v>
      </c>
      <c r="J9" s="23"/>
      <c r="K9" s="23"/>
      <c r="M9" s="24" t="str">
        <f>IF(J9="","",IF(J9=0,Opbrengstenmatrix!$E$5,IF(K9="","",IF(K9=0,Opbrengstenmatrix!$E$7,Opbrengstenmatrix!$G$7))))</f>
        <v/>
      </c>
      <c r="N9" s="24" t="str">
        <f>IF(J9="","",IF(J9=0,Opbrengstenmatrix!$E$6,IF(K9="","",IF(K9=0,Opbrengstenmatrix!$E$8,Opbrengstenmatrix!$G$8))))</f>
        <v/>
      </c>
    </row>
    <row r="10" spans="2:15" ht="14.1" customHeight="1" x14ac:dyDescent="0.25">
      <c r="B10" s="4">
        <v>6</v>
      </c>
      <c r="C10" s="23"/>
      <c r="D10" s="23"/>
      <c r="F10" s="24" t="str">
        <f>IF(C10="","",IF(C10=0,Opbrengstenmatrix!$E$5,IF(D10="","",IF(D10=0,Opbrengstenmatrix!$E$7,Opbrengstenmatrix!$G$7))))</f>
        <v/>
      </c>
      <c r="G10" s="24" t="str">
        <f>IF(C10="","",IF(C10=0,Opbrengstenmatrix!$E$6,IF(D10="","",IF(D10=0,Opbrengstenmatrix!$E$8,Opbrengstenmatrix!$G$8))))</f>
        <v/>
      </c>
      <c r="I10" s="4">
        <v>6</v>
      </c>
      <c r="J10" s="23"/>
      <c r="K10" s="23"/>
      <c r="M10" s="24" t="str">
        <f>IF(J10="","",IF(J10=0,Opbrengstenmatrix!$E$5,IF(K10="","",IF(K10=0,Opbrengstenmatrix!$E$7,Opbrengstenmatrix!$G$7))))</f>
        <v/>
      </c>
      <c r="N10" s="24" t="str">
        <f>IF(J10="","",IF(J10=0,Opbrengstenmatrix!$E$6,IF(K10="","",IF(K10=0,Opbrengstenmatrix!$E$8,Opbrengstenmatrix!$G$8))))</f>
        <v/>
      </c>
    </row>
    <row r="11" spans="2:15" ht="14.1" customHeight="1" x14ac:dyDescent="0.25">
      <c r="B11" s="4">
        <v>7</v>
      </c>
      <c r="C11" s="23"/>
      <c r="D11" s="23"/>
      <c r="F11" s="24" t="str">
        <f>IF(C11="","",IF(C11=0,Opbrengstenmatrix!$E$5,IF(D11="","",IF(D11=0,Opbrengstenmatrix!$E$7,Opbrengstenmatrix!$G$7))))</f>
        <v/>
      </c>
      <c r="G11" s="24" t="str">
        <f>IF(C11="","",IF(C11=0,Opbrengstenmatrix!$E$6,IF(D11="","",IF(D11=0,Opbrengstenmatrix!$E$8,Opbrengstenmatrix!$G$8))))</f>
        <v/>
      </c>
      <c r="I11" s="4">
        <v>7</v>
      </c>
      <c r="J11" s="23"/>
      <c r="K11" s="23"/>
      <c r="M11" s="24" t="str">
        <f>IF(J11="","",IF(J11=0,Opbrengstenmatrix!$E$5,IF(K11="","",IF(K11=0,Opbrengstenmatrix!$E$7,Opbrengstenmatrix!$G$7))))</f>
        <v/>
      </c>
      <c r="N11" s="24" t="str">
        <f>IF(J11="","",IF(J11=0,Opbrengstenmatrix!$E$6,IF(K11="","",IF(K11=0,Opbrengstenmatrix!$E$8,Opbrengstenmatrix!$G$8))))</f>
        <v/>
      </c>
    </row>
    <row r="12" spans="2:15" ht="14.1" customHeight="1" x14ac:dyDescent="0.25">
      <c r="B12" s="4">
        <v>8</v>
      </c>
      <c r="C12" s="23"/>
      <c r="D12" s="23"/>
      <c r="F12" s="24" t="str">
        <f>IF(C12="","",IF(C12=0,Opbrengstenmatrix!$E$5,IF(D12="","",IF(D12=0,Opbrengstenmatrix!$E$7,Opbrengstenmatrix!$G$7))))</f>
        <v/>
      </c>
      <c r="G12" s="24" t="str">
        <f>IF(C12="","",IF(C12=0,Opbrengstenmatrix!$E$6,IF(D12="","",IF(D12=0,Opbrengstenmatrix!$E$8,Opbrengstenmatrix!$G$8))))</f>
        <v/>
      </c>
      <c r="I12" s="4">
        <v>8</v>
      </c>
      <c r="J12" s="23"/>
      <c r="K12" s="23"/>
      <c r="M12" s="24" t="str">
        <f>IF(J12="","",IF(J12=0,Opbrengstenmatrix!$E$5,IF(K12="","",IF(K12=0,Opbrengstenmatrix!$E$7,Opbrengstenmatrix!$G$7))))</f>
        <v/>
      </c>
      <c r="N12" s="24" t="str">
        <f>IF(J12="","",IF(J12=0,Opbrengstenmatrix!$E$6,IF(K12="","",IF(K12=0,Opbrengstenmatrix!$E$8,Opbrengstenmatrix!$G$8))))</f>
        <v/>
      </c>
    </row>
    <row r="13" spans="2:15" ht="14.1" customHeight="1" x14ac:dyDescent="0.25">
      <c r="B13" s="4">
        <v>9</v>
      </c>
      <c r="C13" s="23"/>
      <c r="D13" s="23"/>
      <c r="F13" s="24" t="str">
        <f>IF(C13="","",IF(C13=0,Opbrengstenmatrix!$E$5,IF(D13="","",IF(D13=0,Opbrengstenmatrix!$E$7,Opbrengstenmatrix!$G$7))))</f>
        <v/>
      </c>
      <c r="G13" s="24" t="str">
        <f>IF(C13="","",IF(C13=0,Opbrengstenmatrix!$E$6,IF(D13="","",IF(D13=0,Opbrengstenmatrix!$E$8,Opbrengstenmatrix!$G$8))))</f>
        <v/>
      </c>
      <c r="I13" s="4">
        <v>9</v>
      </c>
      <c r="J13" s="23"/>
      <c r="K13" s="23"/>
      <c r="M13" s="24" t="str">
        <f>IF(J13="","",IF(J13=0,Opbrengstenmatrix!$E$5,IF(K13="","",IF(K13=0,Opbrengstenmatrix!$E$7,Opbrengstenmatrix!$G$7))))</f>
        <v/>
      </c>
      <c r="N13" s="24" t="str">
        <f>IF(J13="","",IF(J13=0,Opbrengstenmatrix!$E$6,IF(K13="","",IF(K13=0,Opbrengstenmatrix!$E$8,Opbrengstenmatrix!$G$8))))</f>
        <v/>
      </c>
    </row>
    <row r="14" spans="2:15" ht="14.1" customHeight="1" x14ac:dyDescent="0.25">
      <c r="B14" s="4">
        <v>10</v>
      </c>
      <c r="C14" s="23"/>
      <c r="D14" s="23"/>
      <c r="F14" s="24" t="str">
        <f>IF(C14="","",IF(C14=0,Opbrengstenmatrix!$E$5,IF(D14="","",IF(D14=0,Opbrengstenmatrix!$E$7,Opbrengstenmatrix!$G$7))))</f>
        <v/>
      </c>
      <c r="G14" s="24" t="str">
        <f>IF(C14="","",IF(C14=0,Opbrengstenmatrix!$E$6,IF(D14="","",IF(D14=0,Opbrengstenmatrix!$E$8,Opbrengstenmatrix!$G$8))))</f>
        <v/>
      </c>
      <c r="I14" s="4">
        <v>10</v>
      </c>
      <c r="J14" s="23"/>
      <c r="K14" s="23"/>
      <c r="M14" s="24" t="str">
        <f>IF(J14="","",IF(J14=0,Opbrengstenmatrix!$E$5,IF(K14="","",IF(K14=0,Opbrengstenmatrix!$E$7,Opbrengstenmatrix!$G$7))))</f>
        <v/>
      </c>
      <c r="N14" s="24" t="str">
        <f>IF(J14="","",IF(J14=0,Opbrengstenmatrix!$E$6,IF(K14="","",IF(K14=0,Opbrengstenmatrix!$E$8,Opbrengstenmatrix!$G$8))))</f>
        <v/>
      </c>
    </row>
    <row r="15" spans="2:15" ht="14.1" customHeight="1" x14ac:dyDescent="0.25">
      <c r="B15" s="4" t="s">
        <v>23</v>
      </c>
      <c r="C15" s="23"/>
      <c r="D15" s="23"/>
      <c r="F15" s="24" t="str">
        <f>IF(C15="","",IF(C15=0,Opbrengstenmatrix!$E$5,IF(D15="","",IF(D15=0,Opbrengstenmatrix!$E$7,Opbrengstenmatrix!$G$7))))</f>
        <v/>
      </c>
      <c r="G15" s="24" t="str">
        <f>IF(C15="","",IF(C15=0,Opbrengstenmatrix!$E$6,IF(D15="","",IF(D15=0,Opbrengstenmatrix!$E$8,Opbrengstenmatrix!$G$8))))</f>
        <v/>
      </c>
      <c r="I15" s="4" t="s">
        <v>23</v>
      </c>
      <c r="J15" s="23"/>
      <c r="K15" s="23"/>
      <c r="M15" s="24" t="str">
        <f>IF(J15="","",IF(J15=0,Opbrengstenmatrix!$E$5,IF(K15="","",IF(K15=0,Opbrengstenmatrix!$E$7,Opbrengstenmatrix!$G$7))))</f>
        <v/>
      </c>
      <c r="N15" s="24" t="str">
        <f>IF(J15="","",IF(J15=0,Opbrengstenmatrix!$E$6,IF(K15="","",IF(K15=0,Opbrengstenmatrix!$E$8,Opbrengstenmatrix!$G$8))))</f>
        <v/>
      </c>
    </row>
    <row r="16" spans="2:15" ht="14.1" customHeight="1" x14ac:dyDescent="0.25">
      <c r="B16" s="4" t="s">
        <v>24</v>
      </c>
      <c r="C16" s="23"/>
      <c r="D16" s="23"/>
      <c r="F16" s="24" t="str">
        <f>IF(C16="","",IF(C16=0,Opbrengstenmatrix!$E$5,IF(D16="","",IF(D16=0,Opbrengstenmatrix!$E$7,Opbrengstenmatrix!$G$7))))</f>
        <v/>
      </c>
      <c r="G16" s="24" t="str">
        <f>IF(C16="","",IF(C16=0,Opbrengstenmatrix!$E$6,IF(D16="","",IF(D16=0,Opbrengstenmatrix!$E$8,Opbrengstenmatrix!$G$8))))</f>
        <v/>
      </c>
      <c r="I16" s="4" t="s">
        <v>24</v>
      </c>
      <c r="J16" s="23"/>
      <c r="K16" s="23"/>
      <c r="M16" s="24" t="str">
        <f>IF(J16="","",IF(J16=0,Opbrengstenmatrix!$E$5,IF(K16="","",IF(K16=0,Opbrengstenmatrix!$E$7,Opbrengstenmatrix!$G$7))))</f>
        <v/>
      </c>
      <c r="N16" s="24" t="str">
        <f>IF(J16="","",IF(J16=0,Opbrengstenmatrix!$E$6,IF(K16="","",IF(K16=0,Opbrengstenmatrix!$E$8,Opbrengstenmatrix!$G$8))))</f>
        <v/>
      </c>
    </row>
    <row r="17" spans="2:14" ht="14.1" customHeight="1" x14ac:dyDescent="0.25">
      <c r="B17" s="4" t="s">
        <v>25</v>
      </c>
      <c r="C17" s="23"/>
      <c r="D17" s="23"/>
      <c r="F17" s="24" t="str">
        <f>IF(C17="","",IF(C17=0,Opbrengstenmatrix!$E$5,IF(D17="","",IF(D17=0,Opbrengstenmatrix!$E$7,Opbrengstenmatrix!$G$7))))</f>
        <v/>
      </c>
      <c r="G17" s="24" t="str">
        <f>IF(C17="","",IF(C17=0,Opbrengstenmatrix!$E$6,IF(D17="","",IF(D17=0,Opbrengstenmatrix!$E$8,Opbrengstenmatrix!$G$8))))</f>
        <v/>
      </c>
      <c r="I17" s="4" t="s">
        <v>25</v>
      </c>
      <c r="J17" s="23"/>
      <c r="K17" s="23"/>
      <c r="M17" s="24" t="str">
        <f>IF(J17="","",IF(J17=0,Opbrengstenmatrix!$E$5,IF(K17="","",IF(K17=0,Opbrengstenmatrix!$E$7,Opbrengstenmatrix!$G$7))))</f>
        <v/>
      </c>
      <c r="N17" s="24" t="str">
        <f>IF(J17="","",IF(J17=0,Opbrengstenmatrix!$E$6,IF(K17="","",IF(K17=0,Opbrengstenmatrix!$E$8,Opbrengstenmatrix!$G$8))))</f>
        <v/>
      </c>
    </row>
    <row r="18" spans="2:14" x14ac:dyDescent="0.25">
      <c r="B18" s="4" t="s">
        <v>26</v>
      </c>
      <c r="C18" s="26" t="str">
        <f>IFERROR(AVERAGE(C5:C17,J5:J17),"")</f>
        <v/>
      </c>
      <c r="D18" s="26" t="str">
        <f>IFERROR(AVERAGE(D5:D17,K5:K17),"")</f>
        <v/>
      </c>
      <c r="E18" s="26"/>
      <c r="F18" s="26" t="str">
        <f t="shared" ref="F18:G18" si="0">IFERROR(AVERAGE(F5:F17,M5:M17),"")</f>
        <v/>
      </c>
      <c r="G18" s="26" t="str">
        <f t="shared" si="0"/>
        <v/>
      </c>
      <c r="I18" s="4"/>
    </row>
    <row r="19" spans="2:14" ht="30" customHeight="1" x14ac:dyDescent="0.25"/>
    <row r="20" spans="2:14" x14ac:dyDescent="0.25"/>
    <row r="21" spans="2:14" x14ac:dyDescent="0.25"/>
    <row r="22" spans="2:14" x14ac:dyDescent="0.25"/>
    <row r="23" spans="2:14" x14ac:dyDescent="0.25"/>
    <row r="24" spans="2:14" x14ac:dyDescent="0.25"/>
    <row r="25" spans="2:14" x14ac:dyDescent="0.25"/>
    <row r="33" spans="3:4" hidden="1" x14ac:dyDescent="0.25">
      <c r="C33" s="1" t="str">
        <f>IFERROR(AVERAGE(J5:J17),"")</f>
        <v/>
      </c>
      <c r="D33" s="1" t="str">
        <f>IFERROR(AVERAGE(K5:K17),"")</f>
        <v/>
      </c>
    </row>
  </sheetData>
  <sheetProtection selectLockedCells="1"/>
  <mergeCells count="2">
    <mergeCell ref="C1:G1"/>
    <mergeCell ref="I1:N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33"/>
  <sheetViews>
    <sheetView zoomScale="205" zoomScaleNormal="205" workbookViewId="0">
      <selection activeCell="C5" sqref="C5"/>
    </sheetView>
  </sheetViews>
  <sheetFormatPr defaultColWidth="0" defaultRowHeight="15" zeroHeight="1" x14ac:dyDescent="0.25"/>
  <cols>
    <col min="1" max="1" width="1.7109375" style="1" customWidth="1"/>
    <col min="2" max="2" width="5" style="1" customWidth="1"/>
    <col min="3" max="4" width="5.7109375" style="1" customWidth="1"/>
    <col min="5" max="5" width="2.42578125" style="1" customWidth="1"/>
    <col min="6" max="7" width="6.42578125" style="1" customWidth="1"/>
    <col min="8" max="8" width="3.140625" style="1" customWidth="1"/>
    <col min="9" max="9" width="5.7109375" style="1" customWidth="1"/>
    <col min="10" max="10" width="5.5703125" style="1" customWidth="1"/>
    <col min="11" max="11" width="5.7109375" style="1" customWidth="1"/>
    <col min="12" max="12" width="2.85546875" style="1" customWidth="1"/>
    <col min="13" max="14" width="6.42578125" style="1" customWidth="1"/>
    <col min="15" max="16" width="9.140625" style="1" customWidth="1"/>
    <col min="17" max="16384" width="9.140625" style="1" hidden="1"/>
  </cols>
  <sheetData>
    <row r="1" spans="2:15" ht="24" customHeight="1" x14ac:dyDescent="0.25">
      <c r="C1" s="59" t="s">
        <v>13</v>
      </c>
      <c r="D1" s="59"/>
      <c r="E1" s="59"/>
      <c r="F1" s="59"/>
      <c r="G1" s="59"/>
      <c r="I1" s="58" t="s">
        <v>14</v>
      </c>
      <c r="J1" s="58"/>
      <c r="K1" s="58"/>
      <c r="L1" s="58"/>
      <c r="M1" s="58"/>
      <c r="N1" s="58"/>
    </row>
    <row r="2" spans="2:15" ht="6" customHeight="1" x14ac:dyDescent="0.3">
      <c r="C2" s="7"/>
    </row>
    <row r="3" spans="2:15" ht="12" customHeight="1" x14ac:dyDescent="0.25">
      <c r="C3" s="1" t="s">
        <v>15</v>
      </c>
      <c r="F3" s="1" t="s">
        <v>16</v>
      </c>
      <c r="J3" s="1" t="s">
        <v>15</v>
      </c>
      <c r="M3" s="27" t="s">
        <v>16</v>
      </c>
    </row>
    <row r="4" spans="2:15" ht="14.25" customHeight="1" x14ac:dyDescent="0.25">
      <c r="B4" s="4" t="s">
        <v>17</v>
      </c>
      <c r="C4" s="8" t="s">
        <v>18</v>
      </c>
      <c r="D4" s="9" t="s">
        <v>19</v>
      </c>
      <c r="E4" s="8"/>
      <c r="F4" s="8" t="s">
        <v>18</v>
      </c>
      <c r="G4" s="9" t="s">
        <v>19</v>
      </c>
      <c r="I4" s="4" t="s">
        <v>17</v>
      </c>
      <c r="J4" s="8" t="s">
        <v>20</v>
      </c>
      <c r="K4" s="9" t="s">
        <v>21</v>
      </c>
      <c r="L4" s="8"/>
      <c r="M4" s="8" t="s">
        <v>20</v>
      </c>
      <c r="N4" s="9" t="s">
        <v>21</v>
      </c>
      <c r="O4" s="10"/>
    </row>
    <row r="5" spans="2:15" ht="14.1" customHeight="1" x14ac:dyDescent="0.25">
      <c r="B5" s="4" t="s">
        <v>22</v>
      </c>
      <c r="C5" s="23"/>
      <c r="D5" s="23"/>
      <c r="F5" s="24" t="str">
        <f>IF(C5="","",IF(C5=0,Opbrengstenmatrix!$E$5,IF(D5="","",IF(D5=0,Opbrengstenmatrix!$E$7,Opbrengstenmatrix!$G$7))))</f>
        <v/>
      </c>
      <c r="G5" s="24" t="str">
        <f>IF(C5="","",IF(C5=0,Opbrengstenmatrix!$E$6,IF(D5="","",IF(D5=0,Opbrengstenmatrix!$E$8,Opbrengstenmatrix!$G$8))))</f>
        <v/>
      </c>
      <c r="I5" s="4" t="s">
        <v>22</v>
      </c>
      <c r="J5" s="23"/>
      <c r="K5" s="23"/>
      <c r="M5" s="24" t="str">
        <f>IF(J5="","",IF(J5=0,Opbrengstenmatrix!$E$5,IF(K5="","",IF(K5=0,Opbrengstenmatrix!$E$7,Opbrengstenmatrix!$G$7))))</f>
        <v/>
      </c>
      <c r="N5" s="24" t="str">
        <f>IF(J5="","",IF(J5=0,Opbrengstenmatrix!$E$6,IF(K5="","",IF(K5=0,Opbrengstenmatrix!$E$8,Opbrengstenmatrix!$G$8))))</f>
        <v/>
      </c>
    </row>
    <row r="6" spans="2:15" ht="14.1" customHeight="1" x14ac:dyDescent="0.25">
      <c r="B6" s="4">
        <v>2</v>
      </c>
      <c r="C6" s="23"/>
      <c r="D6" s="23"/>
      <c r="F6" s="24" t="str">
        <f>IF(C6="","",IF(C6=0,Opbrengstenmatrix!$E$5,IF(D6="","",IF(D6=0,Opbrengstenmatrix!$E$7,Opbrengstenmatrix!$G$7))))</f>
        <v/>
      </c>
      <c r="G6" s="24" t="str">
        <f>IF(C6="","",IF(C6=0,Opbrengstenmatrix!$E$6,IF(D6="","",IF(D6=0,Opbrengstenmatrix!$E$8,Opbrengstenmatrix!$G$8))))</f>
        <v/>
      </c>
      <c r="I6" s="4">
        <v>2</v>
      </c>
      <c r="J6" s="23"/>
      <c r="K6" s="23"/>
      <c r="M6" s="24" t="str">
        <f>IF(J6="","",IF(J6=0,Opbrengstenmatrix!$E$5,IF(K6="","",IF(K6=0,Opbrengstenmatrix!$E$7,Opbrengstenmatrix!$G$7))))</f>
        <v/>
      </c>
      <c r="N6" s="24" t="str">
        <f>IF(J6="","",IF(J6=0,Opbrengstenmatrix!$E$6,IF(K6="","",IF(K6=0,Opbrengstenmatrix!$E$8,Opbrengstenmatrix!$G$8))))</f>
        <v/>
      </c>
    </row>
    <row r="7" spans="2:15" ht="14.1" customHeight="1" x14ac:dyDescent="0.25">
      <c r="B7" s="4">
        <v>3</v>
      </c>
      <c r="C7" s="23"/>
      <c r="D7" s="23"/>
      <c r="F7" s="24" t="str">
        <f>IF(C7="","",IF(C7=0,Opbrengstenmatrix!$E$5,IF(D7="","",IF(D7=0,Opbrengstenmatrix!$E$7,Opbrengstenmatrix!$G$7))))</f>
        <v/>
      </c>
      <c r="G7" s="24" t="str">
        <f>IF(C7="","",IF(C7=0,Opbrengstenmatrix!$E$6,IF(D7="","",IF(D7=0,Opbrengstenmatrix!$E$8,Opbrengstenmatrix!$G$8))))</f>
        <v/>
      </c>
      <c r="I7" s="4">
        <v>3</v>
      </c>
      <c r="J7" s="23"/>
      <c r="K7" s="23"/>
      <c r="M7" s="24" t="str">
        <f>IF(J7="","",IF(J7=0,Opbrengstenmatrix!$E$5,IF(K7="","",IF(K7=0,Opbrengstenmatrix!$E$7,Opbrengstenmatrix!$G$7))))</f>
        <v/>
      </c>
      <c r="N7" s="24" t="str">
        <f>IF(J7="","",IF(J7=0,Opbrengstenmatrix!$E$6,IF(K7="","",IF(K7=0,Opbrengstenmatrix!$E$8,Opbrengstenmatrix!$G$8))))</f>
        <v/>
      </c>
    </row>
    <row r="8" spans="2:15" ht="14.1" customHeight="1" x14ac:dyDescent="0.25">
      <c r="B8" s="4">
        <v>4</v>
      </c>
      <c r="C8" s="23"/>
      <c r="D8" s="23"/>
      <c r="F8" s="24" t="str">
        <f>IF(C8="","",IF(C8=0,Opbrengstenmatrix!$E$5,IF(D8="","",IF(D8=0,Opbrengstenmatrix!$E$7,Opbrengstenmatrix!$G$7))))</f>
        <v/>
      </c>
      <c r="G8" s="24" t="str">
        <f>IF(C8="","",IF(C8=0,Opbrengstenmatrix!$E$6,IF(D8="","",IF(D8=0,Opbrengstenmatrix!$E$8,Opbrengstenmatrix!$G$8))))</f>
        <v/>
      </c>
      <c r="I8" s="4">
        <v>4</v>
      </c>
      <c r="J8" s="23"/>
      <c r="K8" s="23"/>
      <c r="M8" s="24" t="str">
        <f>IF(J8="","",IF(J8=0,Opbrengstenmatrix!$E$5,IF(K8="","",IF(K8=0,Opbrengstenmatrix!$E$7,Opbrengstenmatrix!$G$7))))</f>
        <v/>
      </c>
      <c r="N8" s="24" t="str">
        <f>IF(J8="","",IF(J8=0,Opbrengstenmatrix!$E$6,IF(K8="","",IF(K8=0,Opbrengstenmatrix!$E$8,Opbrengstenmatrix!$G$8))))</f>
        <v/>
      </c>
    </row>
    <row r="9" spans="2:15" ht="14.1" customHeight="1" x14ac:dyDescent="0.25">
      <c r="B9" s="4">
        <v>5</v>
      </c>
      <c r="C9" s="23"/>
      <c r="D9" s="23"/>
      <c r="F9" s="24" t="str">
        <f>IF(C9="","",IF(C9=0,Opbrengstenmatrix!$E$5,IF(D9="","",IF(D9=0,Opbrengstenmatrix!$E$7,Opbrengstenmatrix!$G$7))))</f>
        <v/>
      </c>
      <c r="G9" s="24" t="str">
        <f>IF(C9="","",IF(C9=0,Opbrengstenmatrix!$E$6,IF(D9="","",IF(D9=0,Opbrengstenmatrix!$E$8,Opbrengstenmatrix!$G$8))))</f>
        <v/>
      </c>
      <c r="I9" s="4">
        <v>5</v>
      </c>
      <c r="J9" s="23"/>
      <c r="K9" s="23"/>
      <c r="M9" s="24" t="str">
        <f>IF(J9="","",IF(J9=0,Opbrengstenmatrix!$E$5,IF(K9="","",IF(K9=0,Opbrengstenmatrix!$E$7,Opbrengstenmatrix!$G$7))))</f>
        <v/>
      </c>
      <c r="N9" s="24" t="str">
        <f>IF(J9="","",IF(J9=0,Opbrengstenmatrix!$E$6,IF(K9="","",IF(K9=0,Opbrengstenmatrix!$E$8,Opbrengstenmatrix!$G$8))))</f>
        <v/>
      </c>
    </row>
    <row r="10" spans="2:15" ht="14.1" customHeight="1" x14ac:dyDescent="0.25">
      <c r="B10" s="4">
        <v>6</v>
      </c>
      <c r="C10" s="23"/>
      <c r="D10" s="23"/>
      <c r="F10" s="24" t="str">
        <f>IF(C10="","",IF(C10=0,Opbrengstenmatrix!$E$5,IF(D10="","",IF(D10=0,Opbrengstenmatrix!$E$7,Opbrengstenmatrix!$G$7))))</f>
        <v/>
      </c>
      <c r="G10" s="24" t="str">
        <f>IF(C10="","",IF(C10=0,Opbrengstenmatrix!$E$6,IF(D10="","",IF(D10=0,Opbrengstenmatrix!$E$8,Opbrengstenmatrix!$G$8))))</f>
        <v/>
      </c>
      <c r="I10" s="4">
        <v>6</v>
      </c>
      <c r="J10" s="23"/>
      <c r="K10" s="23"/>
      <c r="M10" s="24" t="str">
        <f>IF(J10="","",IF(J10=0,Opbrengstenmatrix!$E$5,IF(K10="","",IF(K10=0,Opbrengstenmatrix!$E$7,Opbrengstenmatrix!$G$7))))</f>
        <v/>
      </c>
      <c r="N10" s="24" t="str">
        <f>IF(J10="","",IF(J10=0,Opbrengstenmatrix!$E$6,IF(K10="","",IF(K10=0,Opbrengstenmatrix!$E$8,Opbrengstenmatrix!$G$8))))</f>
        <v/>
      </c>
    </row>
    <row r="11" spans="2:15" ht="14.1" customHeight="1" x14ac:dyDescent="0.25">
      <c r="B11" s="4">
        <v>7</v>
      </c>
      <c r="C11" s="23"/>
      <c r="D11" s="23"/>
      <c r="F11" s="24" t="str">
        <f>IF(C11="","",IF(C11=0,Opbrengstenmatrix!$E$5,IF(D11="","",IF(D11=0,Opbrengstenmatrix!$E$7,Opbrengstenmatrix!$G$7))))</f>
        <v/>
      </c>
      <c r="G11" s="24" t="str">
        <f>IF(C11="","",IF(C11=0,Opbrengstenmatrix!$E$6,IF(D11="","",IF(D11=0,Opbrengstenmatrix!$E$8,Opbrengstenmatrix!$G$8))))</f>
        <v/>
      </c>
      <c r="I11" s="4">
        <v>7</v>
      </c>
      <c r="J11" s="23"/>
      <c r="K11" s="23"/>
      <c r="M11" s="24" t="str">
        <f>IF(J11="","",IF(J11=0,Opbrengstenmatrix!$E$5,IF(K11="","",IF(K11=0,Opbrengstenmatrix!$E$7,Opbrengstenmatrix!$G$7))))</f>
        <v/>
      </c>
      <c r="N11" s="24" t="str">
        <f>IF(J11="","",IF(J11=0,Opbrengstenmatrix!$E$6,IF(K11="","",IF(K11=0,Opbrengstenmatrix!$E$8,Opbrengstenmatrix!$G$8))))</f>
        <v/>
      </c>
    </row>
    <row r="12" spans="2:15" ht="14.1" customHeight="1" x14ac:dyDescent="0.25">
      <c r="B12" s="4">
        <v>8</v>
      </c>
      <c r="C12" s="23"/>
      <c r="D12" s="23"/>
      <c r="F12" s="24" t="str">
        <f>IF(C12="","",IF(C12=0,Opbrengstenmatrix!$E$5,IF(D12="","",IF(D12=0,Opbrengstenmatrix!$E$7,Opbrengstenmatrix!$G$7))))</f>
        <v/>
      </c>
      <c r="G12" s="24" t="str">
        <f>IF(C12="","",IF(C12=0,Opbrengstenmatrix!$E$6,IF(D12="","",IF(D12=0,Opbrengstenmatrix!$E$8,Opbrengstenmatrix!$G$8))))</f>
        <v/>
      </c>
      <c r="I12" s="4">
        <v>8</v>
      </c>
      <c r="J12" s="23"/>
      <c r="K12" s="23"/>
      <c r="M12" s="24" t="str">
        <f>IF(J12="","",IF(J12=0,Opbrengstenmatrix!$E$5,IF(K12="","",IF(K12=0,Opbrengstenmatrix!$E$7,Opbrengstenmatrix!$G$7))))</f>
        <v/>
      </c>
      <c r="N12" s="24" t="str">
        <f>IF(J12="","",IF(J12=0,Opbrengstenmatrix!$E$6,IF(K12="","",IF(K12=0,Opbrengstenmatrix!$E$8,Opbrengstenmatrix!$G$8))))</f>
        <v/>
      </c>
    </row>
    <row r="13" spans="2:15" ht="14.1" customHeight="1" x14ac:dyDescent="0.25">
      <c r="B13" s="4">
        <v>9</v>
      </c>
      <c r="C13" s="23"/>
      <c r="D13" s="23"/>
      <c r="F13" s="24" t="str">
        <f>IF(C13="","",IF(C13=0,Opbrengstenmatrix!$E$5,IF(D13="","",IF(D13=0,Opbrengstenmatrix!$E$7,Opbrengstenmatrix!$G$7))))</f>
        <v/>
      </c>
      <c r="G13" s="24" t="str">
        <f>IF(C13="","",IF(C13=0,Opbrengstenmatrix!$E$6,IF(D13="","",IF(D13=0,Opbrengstenmatrix!$E$8,Opbrengstenmatrix!$G$8))))</f>
        <v/>
      </c>
      <c r="I13" s="4">
        <v>9</v>
      </c>
      <c r="J13" s="23"/>
      <c r="K13" s="23"/>
      <c r="M13" s="24" t="str">
        <f>IF(J13="","",IF(J13=0,Opbrengstenmatrix!$E$5,IF(K13="","",IF(K13=0,Opbrengstenmatrix!$E$7,Opbrengstenmatrix!$G$7))))</f>
        <v/>
      </c>
      <c r="N13" s="24" t="str">
        <f>IF(J13="","",IF(J13=0,Opbrengstenmatrix!$E$6,IF(K13="","",IF(K13=0,Opbrengstenmatrix!$E$8,Opbrengstenmatrix!$G$8))))</f>
        <v/>
      </c>
    </row>
    <row r="14" spans="2:15" ht="14.1" customHeight="1" x14ac:dyDescent="0.25">
      <c r="B14" s="4">
        <v>10</v>
      </c>
      <c r="C14" s="23"/>
      <c r="D14" s="23"/>
      <c r="F14" s="24" t="str">
        <f>IF(C14="","",IF(C14=0,Opbrengstenmatrix!$E$5,IF(D14="","",IF(D14=0,Opbrengstenmatrix!$E$7,Opbrengstenmatrix!$G$7))))</f>
        <v/>
      </c>
      <c r="G14" s="24" t="str">
        <f>IF(C14="","",IF(C14=0,Opbrengstenmatrix!$E$6,IF(D14="","",IF(D14=0,Opbrengstenmatrix!$E$8,Opbrengstenmatrix!$G$8))))</f>
        <v/>
      </c>
      <c r="I14" s="4">
        <v>10</v>
      </c>
      <c r="J14" s="23"/>
      <c r="K14" s="23"/>
      <c r="M14" s="24" t="str">
        <f>IF(J14="","",IF(J14=0,Opbrengstenmatrix!$E$5,IF(K14="","",IF(K14=0,Opbrengstenmatrix!$E$7,Opbrengstenmatrix!$G$7))))</f>
        <v/>
      </c>
      <c r="N14" s="24" t="str">
        <f>IF(J14="","",IF(J14=0,Opbrengstenmatrix!$E$6,IF(K14="","",IF(K14=0,Opbrengstenmatrix!$E$8,Opbrengstenmatrix!$G$8))))</f>
        <v/>
      </c>
    </row>
    <row r="15" spans="2:15" ht="14.1" customHeight="1" x14ac:dyDescent="0.25">
      <c r="B15" s="4" t="s">
        <v>23</v>
      </c>
      <c r="C15" s="23"/>
      <c r="D15" s="23"/>
      <c r="F15" s="24" t="str">
        <f>IF(C15="","",IF(C15=0,Opbrengstenmatrix!$E$5,IF(D15="","",IF(D15=0,Opbrengstenmatrix!$E$7,Opbrengstenmatrix!$G$7))))</f>
        <v/>
      </c>
      <c r="G15" s="24" t="str">
        <f>IF(C15="","",IF(C15=0,Opbrengstenmatrix!$E$6,IF(D15="","",IF(D15=0,Opbrengstenmatrix!$E$8,Opbrengstenmatrix!$G$8))))</f>
        <v/>
      </c>
      <c r="I15" s="4" t="s">
        <v>23</v>
      </c>
      <c r="J15" s="23"/>
      <c r="K15" s="23"/>
      <c r="M15" s="24" t="str">
        <f>IF(J15="","",IF(J15=0,Opbrengstenmatrix!$E$5,IF(K15="","",IF(K15=0,Opbrengstenmatrix!$E$7,Opbrengstenmatrix!$G$7))))</f>
        <v/>
      </c>
      <c r="N15" s="24" t="str">
        <f>IF(J15="","",IF(J15=0,Opbrengstenmatrix!$E$6,IF(K15="","",IF(K15=0,Opbrengstenmatrix!$E$8,Opbrengstenmatrix!$G$8))))</f>
        <v/>
      </c>
    </row>
    <row r="16" spans="2:15" ht="14.1" customHeight="1" x14ac:dyDescent="0.25">
      <c r="B16" s="4" t="s">
        <v>24</v>
      </c>
      <c r="C16" s="23"/>
      <c r="D16" s="23"/>
      <c r="F16" s="24" t="str">
        <f>IF(C16="","",IF(C16=0,Opbrengstenmatrix!$E$5,IF(D16="","",IF(D16=0,Opbrengstenmatrix!$E$7,Opbrengstenmatrix!$G$7))))</f>
        <v/>
      </c>
      <c r="G16" s="24" t="str">
        <f>IF(C16="","",IF(C16=0,Opbrengstenmatrix!$E$6,IF(D16="","",IF(D16=0,Opbrengstenmatrix!$E$8,Opbrengstenmatrix!$G$8))))</f>
        <v/>
      </c>
      <c r="I16" s="4" t="s">
        <v>24</v>
      </c>
      <c r="J16" s="23"/>
      <c r="K16" s="23"/>
      <c r="M16" s="24" t="str">
        <f>IF(J16="","",IF(J16=0,Opbrengstenmatrix!$E$5,IF(K16="","",IF(K16=0,Opbrengstenmatrix!$E$7,Opbrengstenmatrix!$G$7))))</f>
        <v/>
      </c>
      <c r="N16" s="24" t="str">
        <f>IF(J16="","",IF(J16=0,Opbrengstenmatrix!$E$6,IF(K16="","",IF(K16=0,Opbrengstenmatrix!$E$8,Opbrengstenmatrix!$G$8))))</f>
        <v/>
      </c>
    </row>
    <row r="17" spans="2:16" ht="14.1" customHeight="1" x14ac:dyDescent="0.25">
      <c r="B17" s="4" t="s">
        <v>25</v>
      </c>
      <c r="C17" s="23"/>
      <c r="D17" s="23"/>
      <c r="F17" s="24" t="str">
        <f>IF(C17="","",IF(C17=0,Opbrengstenmatrix!$E$5,IF(D17="","",IF(D17=0,Opbrengstenmatrix!$E$7,Opbrengstenmatrix!$G$7))))</f>
        <v/>
      </c>
      <c r="G17" s="24" t="str">
        <f>IF(C17="","",IF(C17=0,Opbrengstenmatrix!$E$6,IF(D17="","",IF(D17=0,Opbrengstenmatrix!$E$8,Opbrengstenmatrix!$G$8))))</f>
        <v/>
      </c>
      <c r="I17" s="4" t="s">
        <v>25</v>
      </c>
      <c r="J17" s="23"/>
      <c r="K17" s="23"/>
      <c r="M17" s="24" t="str">
        <f>IF(J17="","",IF(J17=0,Opbrengstenmatrix!$E$5,IF(K17="","",IF(K17=0,Opbrengstenmatrix!$E$7,Opbrengstenmatrix!$G$7))))</f>
        <v/>
      </c>
      <c r="N17" s="24" t="str">
        <f>IF(J17="","",IF(J17=0,Opbrengstenmatrix!$E$6,IF(K17="","",IF(K17=0,Opbrengstenmatrix!$E$8,Opbrengstenmatrix!$G$8))))</f>
        <v/>
      </c>
    </row>
    <row r="18" spans="2:16" x14ac:dyDescent="0.25">
      <c r="B18" s="4" t="s">
        <v>26</v>
      </c>
      <c r="C18" s="26" t="str">
        <f>IFERROR(AVERAGE(C5:C17,J5:J17),"")</f>
        <v/>
      </c>
      <c r="D18" s="26" t="str">
        <f>IFERROR(AVERAGE(D5:D17,K5:K17),"")</f>
        <v/>
      </c>
      <c r="E18" s="26"/>
      <c r="F18" s="26" t="str">
        <f t="shared" ref="F18:G18" si="0">IFERROR(AVERAGE(F5:F17,M5:M17),"")</f>
        <v/>
      </c>
      <c r="G18" s="26" t="str">
        <f t="shared" si="0"/>
        <v/>
      </c>
      <c r="I18" s="4"/>
    </row>
    <row r="19" spans="2:16" ht="6" customHeight="1" x14ac:dyDescent="0.25"/>
    <row r="20" spans="2:16" x14ac:dyDescent="0.25">
      <c r="B20" s="1" t="s">
        <v>27</v>
      </c>
      <c r="C20" s="33" t="str">
        <f>'Ronde 1'!C18</f>
        <v/>
      </c>
      <c r="D20" s="33" t="str">
        <f>'Ronde 1'!D18</f>
        <v/>
      </c>
      <c r="E20" s="33"/>
      <c r="F20" s="33" t="str">
        <f>'Ronde 1'!F18</f>
        <v/>
      </c>
      <c r="G20" s="33" t="str">
        <f>'Ronde 1'!G18</f>
        <v/>
      </c>
    </row>
    <row r="21" spans="2:16" x14ac:dyDescent="0.25">
      <c r="B21" s="1" t="s">
        <v>28</v>
      </c>
      <c r="C21" s="33" t="str">
        <f>'Ronde 2'!C18</f>
        <v/>
      </c>
      <c r="D21" s="33" t="str">
        <f>'Ronde 2'!D18</f>
        <v/>
      </c>
      <c r="E21" s="33"/>
      <c r="F21" s="33" t="str">
        <f>'Ronde 2'!F18</f>
        <v/>
      </c>
      <c r="G21" s="33" t="str">
        <f>'Ronde 2'!G18</f>
        <v/>
      </c>
    </row>
    <row r="22" spans="2:16" x14ac:dyDescent="0.25"/>
    <row r="23" spans="2:16" x14ac:dyDescent="0.25"/>
    <row r="24" spans="2:16" x14ac:dyDescent="0.25"/>
    <row r="25" spans="2:16" x14ac:dyDescent="0.25">
      <c r="P25" s="43">
        <f>SUM(C20:C21)/2</f>
        <v>0</v>
      </c>
    </row>
    <row r="33" spans="3:4" hidden="1" x14ac:dyDescent="0.25">
      <c r="C33" s="1" t="str">
        <f>IFERROR(AVERAGE(J5:J17),"")</f>
        <v/>
      </c>
      <c r="D33" s="1" t="str">
        <f>IFERROR(AVERAGE(K5:K17),"")</f>
        <v/>
      </c>
    </row>
  </sheetData>
  <sheetProtection selectLockedCells="1"/>
  <mergeCells count="2">
    <mergeCell ref="C1:G1"/>
    <mergeCell ref="I1:N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03"/>
  <sheetViews>
    <sheetView zoomScaleNormal="100" workbookViewId="0">
      <selection activeCell="C78" sqref="C78"/>
    </sheetView>
  </sheetViews>
  <sheetFormatPr defaultColWidth="0" defaultRowHeight="15" zeroHeight="1" x14ac:dyDescent="0.25"/>
  <cols>
    <col min="1" max="1" width="4.42578125" style="1" customWidth="1"/>
    <col min="2" max="2" width="3.28515625" style="1" customWidth="1"/>
    <col min="3" max="3" width="150.140625" style="1" customWidth="1"/>
    <col min="4" max="5" width="9.140625" style="1" customWidth="1"/>
    <col min="6" max="16384" width="9.140625" style="1" hidden="1"/>
  </cols>
  <sheetData>
    <row r="1" spans="2:3" ht="10.5" customHeight="1" x14ac:dyDescent="0.25"/>
    <row r="2" spans="2:3" ht="18.75" x14ac:dyDescent="0.3">
      <c r="B2" s="7" t="s">
        <v>29</v>
      </c>
    </row>
    <row r="3" spans="2:3" ht="13.5" customHeight="1" x14ac:dyDescent="0.25"/>
    <row r="4" spans="2:3" ht="15.75" x14ac:dyDescent="0.25">
      <c r="B4" s="28" t="s">
        <v>30</v>
      </c>
    </row>
    <row r="5" spans="2:3" x14ac:dyDescent="0.25">
      <c r="B5" s="1" t="s">
        <v>31</v>
      </c>
    </row>
    <row r="6" spans="2:3" x14ac:dyDescent="0.25">
      <c r="B6" s="1" t="s">
        <v>32</v>
      </c>
    </row>
    <row r="7" spans="2:3" x14ac:dyDescent="0.25">
      <c r="B7" s="1" t="s">
        <v>33</v>
      </c>
    </row>
    <row r="8" spans="2:3" x14ac:dyDescent="0.25"/>
    <row r="9" spans="2:3" ht="15.75" x14ac:dyDescent="0.25">
      <c r="B9" s="28" t="s">
        <v>34</v>
      </c>
    </row>
    <row r="10" spans="2:3" x14ac:dyDescent="0.25">
      <c r="B10" s="1" t="s">
        <v>35</v>
      </c>
    </row>
    <row r="11" spans="2:3" x14ac:dyDescent="0.25">
      <c r="B11" s="1" t="s">
        <v>36</v>
      </c>
    </row>
    <row r="12" spans="2:3" x14ac:dyDescent="0.25"/>
    <row r="13" spans="2:3" ht="15.75" x14ac:dyDescent="0.25">
      <c r="B13" s="28" t="s">
        <v>37</v>
      </c>
    </row>
    <row r="14" spans="2:3" x14ac:dyDescent="0.25">
      <c r="B14" s="1" t="s">
        <v>38</v>
      </c>
    </row>
    <row r="15" spans="2:3" ht="15" customHeight="1" x14ac:dyDescent="0.25">
      <c r="B15" s="30" t="s">
        <v>39</v>
      </c>
      <c r="C15" s="10" t="s">
        <v>40</v>
      </c>
    </row>
    <row r="16" spans="2:3" ht="30" x14ac:dyDescent="0.25">
      <c r="B16" s="31" t="s">
        <v>39</v>
      </c>
      <c r="C16" s="10" t="s">
        <v>41</v>
      </c>
    </row>
    <row r="17" spans="2:4" ht="30" x14ac:dyDescent="0.25">
      <c r="B17" s="30" t="s">
        <v>42</v>
      </c>
      <c r="C17" s="10" t="s">
        <v>43</v>
      </c>
    </row>
    <row r="18" spans="2:4" ht="30" x14ac:dyDescent="0.25">
      <c r="B18" s="30" t="s">
        <v>39</v>
      </c>
      <c r="C18" s="10" t="s">
        <v>44</v>
      </c>
    </row>
    <row r="19" spans="2:4" ht="30" x14ac:dyDescent="0.25">
      <c r="B19" s="30" t="s">
        <v>39</v>
      </c>
      <c r="C19" s="10" t="s">
        <v>45</v>
      </c>
    </row>
    <row r="20" spans="2:4" x14ac:dyDescent="0.25"/>
    <row r="21" spans="2:4" ht="15.75" x14ac:dyDescent="0.25">
      <c r="B21" s="28" t="s">
        <v>46</v>
      </c>
      <c r="D21" s="1" t="s">
        <v>47</v>
      </c>
    </row>
    <row r="22" spans="2:4" x14ac:dyDescent="0.25">
      <c r="B22" s="60" t="s">
        <v>48</v>
      </c>
      <c r="C22" s="60"/>
      <c r="D22" s="32"/>
    </row>
    <row r="23" spans="2:4" x14ac:dyDescent="0.25">
      <c r="B23" s="30" t="s">
        <v>42</v>
      </c>
      <c r="C23" s="1" t="s">
        <v>49</v>
      </c>
      <c r="D23" s="32" t="s">
        <v>50</v>
      </c>
    </row>
    <row r="24" spans="2:4" x14ac:dyDescent="0.25">
      <c r="B24" s="60" t="s">
        <v>51</v>
      </c>
      <c r="C24" s="60"/>
      <c r="D24" s="32"/>
    </row>
    <row r="25" spans="2:4" x14ac:dyDescent="0.25">
      <c r="B25" s="60" t="s">
        <v>52</v>
      </c>
      <c r="C25" s="60"/>
    </row>
    <row r="26" spans="2:4" ht="3.75" customHeight="1" x14ac:dyDescent="0.25"/>
    <row r="27" spans="2:4" x14ac:dyDescent="0.25">
      <c r="C27" s="29" t="s">
        <v>53</v>
      </c>
      <c r="D27" s="32"/>
    </row>
    <row r="28" spans="2:4" x14ac:dyDescent="0.25">
      <c r="C28" s="29" t="s">
        <v>54</v>
      </c>
      <c r="D28" s="32"/>
    </row>
    <row r="29" spans="2:4" x14ac:dyDescent="0.25">
      <c r="C29" s="29" t="s">
        <v>55</v>
      </c>
      <c r="D29" s="32"/>
    </row>
    <row r="30" spans="2:4" x14ac:dyDescent="0.25">
      <c r="C30" s="29" t="s">
        <v>56</v>
      </c>
      <c r="D30" s="32"/>
    </row>
    <row r="31" spans="2:4" x14ac:dyDescent="0.25">
      <c r="C31" s="29" t="s">
        <v>57</v>
      </c>
      <c r="D31" s="32"/>
    </row>
    <row r="32" spans="2:4" x14ac:dyDescent="0.25">
      <c r="C32" s="29" t="s">
        <v>58</v>
      </c>
      <c r="D32" s="32"/>
    </row>
    <row r="33" spans="2:4" x14ac:dyDescent="0.25">
      <c r="C33" s="29" t="s">
        <v>59</v>
      </c>
      <c r="D33" s="32" t="s">
        <v>50</v>
      </c>
    </row>
    <row r="34" spans="2:4" x14ac:dyDescent="0.25">
      <c r="C34" s="29" t="s">
        <v>60</v>
      </c>
      <c r="D34" s="32"/>
    </row>
    <row r="35" spans="2:4" x14ac:dyDescent="0.25">
      <c r="C35" s="29" t="s">
        <v>61</v>
      </c>
      <c r="D35" s="32"/>
    </row>
    <row r="36" spans="2:4" x14ac:dyDescent="0.25">
      <c r="C36" s="29" t="s">
        <v>62</v>
      </c>
      <c r="D36" s="32"/>
    </row>
    <row r="37" spans="2:4" x14ac:dyDescent="0.25">
      <c r="C37" s="29" t="s">
        <v>63</v>
      </c>
      <c r="D37" s="32"/>
    </row>
    <row r="38" spans="2:4" x14ac:dyDescent="0.25">
      <c r="C38" s="29" t="s">
        <v>64</v>
      </c>
      <c r="D38" s="32"/>
    </row>
    <row r="39" spans="2:4" x14ac:dyDescent="0.25">
      <c r="C39" s="29" t="s">
        <v>65</v>
      </c>
      <c r="D39" s="32"/>
    </row>
    <row r="40" spans="2:4" ht="5.25" customHeight="1" x14ac:dyDescent="0.25"/>
    <row r="41" spans="2:4" ht="15" customHeight="1" x14ac:dyDescent="0.25">
      <c r="B41" s="1" t="s">
        <v>66</v>
      </c>
      <c r="C41" s="10"/>
      <c r="D41" s="32"/>
    </row>
    <row r="42" spans="2:4" ht="15" customHeight="1" x14ac:dyDescent="0.25">
      <c r="B42" s="1" t="s">
        <v>67</v>
      </c>
      <c r="C42" s="10"/>
      <c r="D42" s="32"/>
    </row>
    <row r="43" spans="2:4" x14ac:dyDescent="0.25">
      <c r="B43" s="1" t="s">
        <v>68</v>
      </c>
      <c r="D43" s="32"/>
    </row>
    <row r="44" spans="2:4" x14ac:dyDescent="0.25">
      <c r="B44" s="1" t="s">
        <v>69</v>
      </c>
      <c r="D44" s="32" t="s">
        <v>70</v>
      </c>
    </row>
    <row r="45" spans="2:4" x14ac:dyDescent="0.25">
      <c r="B45" s="1" t="s">
        <v>71</v>
      </c>
      <c r="D45" s="32"/>
    </row>
    <row r="46" spans="2:4" x14ac:dyDescent="0.25">
      <c r="B46" s="1" t="s">
        <v>72</v>
      </c>
      <c r="D46" s="32"/>
    </row>
    <row r="47" spans="2:4" x14ac:dyDescent="0.25">
      <c r="B47" s="1" t="s">
        <v>73</v>
      </c>
    </row>
    <row r="48" spans="2:4" x14ac:dyDescent="0.25">
      <c r="B48" s="1" t="s">
        <v>74</v>
      </c>
      <c r="D48" s="32"/>
    </row>
    <row r="49" spans="2:4" x14ac:dyDescent="0.25">
      <c r="B49" s="1" t="s">
        <v>75</v>
      </c>
      <c r="D49" s="32"/>
    </row>
    <row r="50" spans="2:4" x14ac:dyDescent="0.25">
      <c r="B50" s="1" t="s">
        <v>76</v>
      </c>
      <c r="D50" s="32"/>
    </row>
    <row r="51" spans="2:4" x14ac:dyDescent="0.25">
      <c r="B51" s="1" t="s">
        <v>77</v>
      </c>
      <c r="D51" s="32" t="s">
        <v>50</v>
      </c>
    </row>
    <row r="52" spans="2:4" x14ac:dyDescent="0.25">
      <c r="B52" s="1" t="s">
        <v>78</v>
      </c>
      <c r="D52" s="32"/>
    </row>
    <row r="53" spans="2:4" x14ac:dyDescent="0.25">
      <c r="B53" s="1" t="s">
        <v>79</v>
      </c>
      <c r="D53" s="32"/>
    </row>
    <row r="54" spans="2:4" x14ac:dyDescent="0.25">
      <c r="B54" s="1" t="s">
        <v>80</v>
      </c>
      <c r="D54" s="32"/>
    </row>
    <row r="55" spans="2:4" ht="4.5" customHeight="1" x14ac:dyDescent="0.25"/>
    <row r="56" spans="2:4" x14ac:dyDescent="0.25">
      <c r="B56" s="1" t="s">
        <v>81</v>
      </c>
    </row>
    <row r="57" spans="2:4" x14ac:dyDescent="0.25">
      <c r="B57" s="1" t="s">
        <v>82</v>
      </c>
      <c r="D57" s="32"/>
    </row>
    <row r="58" spans="2:4" x14ac:dyDescent="0.25">
      <c r="B58" s="1" t="s">
        <v>83</v>
      </c>
      <c r="D58" s="32"/>
    </row>
    <row r="59" spans="2:4" x14ac:dyDescent="0.25">
      <c r="B59" s="1" t="s">
        <v>84</v>
      </c>
      <c r="D59" s="32" t="s">
        <v>85</v>
      </c>
    </row>
    <row r="60" spans="2:4" x14ac:dyDescent="0.25">
      <c r="B60" s="1" t="s">
        <v>86</v>
      </c>
      <c r="D60" s="32"/>
    </row>
    <row r="61" spans="2:4" x14ac:dyDescent="0.25">
      <c r="B61" s="1" t="s">
        <v>87</v>
      </c>
      <c r="D61" s="32"/>
    </row>
    <row r="62" spans="2:4" ht="5.25" customHeight="1" x14ac:dyDescent="0.25"/>
    <row r="63" spans="2:4" x14ac:dyDescent="0.25">
      <c r="B63" s="1" t="s">
        <v>88</v>
      </c>
      <c r="D63" s="32" t="s">
        <v>50</v>
      </c>
    </row>
    <row r="64" spans="2:4" ht="5.25" customHeight="1" x14ac:dyDescent="0.25"/>
    <row r="65" spans="2:4" x14ac:dyDescent="0.25">
      <c r="B65" s="1" t="s">
        <v>89</v>
      </c>
      <c r="D65" s="32"/>
    </row>
    <row r="66" spans="2:4" x14ac:dyDescent="0.25">
      <c r="B66" s="1" t="s">
        <v>90</v>
      </c>
      <c r="D66" s="32"/>
    </row>
    <row r="67" spans="2:4" x14ac:dyDescent="0.25">
      <c r="B67" s="1" t="s">
        <v>91</v>
      </c>
      <c r="D67" s="32" t="s">
        <v>50</v>
      </c>
    </row>
    <row r="68" spans="2:4" x14ac:dyDescent="0.25">
      <c r="B68" s="1" t="s">
        <v>92</v>
      </c>
      <c r="D68" s="32"/>
    </row>
    <row r="69" spans="2:4" x14ac:dyDescent="0.25">
      <c r="B69" s="1" t="s">
        <v>93</v>
      </c>
      <c r="D69" s="32"/>
    </row>
    <row r="70" spans="2:4" ht="6.75" customHeight="1" x14ac:dyDescent="0.25"/>
    <row r="71" spans="2:4" x14ac:dyDescent="0.25">
      <c r="B71" s="1" t="s">
        <v>94</v>
      </c>
      <c r="D71" s="32"/>
    </row>
    <row r="72" spans="2:4" x14ac:dyDescent="0.25">
      <c r="B72" s="1" t="s">
        <v>95</v>
      </c>
      <c r="D72" s="32" t="s">
        <v>96</v>
      </c>
    </row>
    <row r="73" spans="2:4" x14ac:dyDescent="0.25">
      <c r="B73" s="1" t="s">
        <v>97</v>
      </c>
      <c r="D73" s="32"/>
    </row>
    <row r="74" spans="2:4" x14ac:dyDescent="0.25">
      <c r="B74" s="1" t="s">
        <v>98</v>
      </c>
      <c r="D74" s="32"/>
    </row>
    <row r="75" spans="2:4" ht="15.75" customHeight="1" x14ac:dyDescent="0.25"/>
    <row r="76" spans="2:4" ht="15.75" customHeight="1" x14ac:dyDescent="0.25">
      <c r="B76" s="28" t="s">
        <v>99</v>
      </c>
      <c r="C76" s="34"/>
    </row>
    <row r="77" spans="2:4" ht="15.75" customHeight="1" x14ac:dyDescent="0.25">
      <c r="B77" s="1" t="s">
        <v>100</v>
      </c>
    </row>
    <row r="78" spans="2:4" ht="15.75" customHeight="1" x14ac:dyDescent="0.25">
      <c r="B78" s="1" t="s">
        <v>101</v>
      </c>
    </row>
    <row r="79" spans="2:4" ht="15.75" customHeight="1" x14ac:dyDescent="0.25">
      <c r="B79" s="1" t="s">
        <v>102</v>
      </c>
    </row>
    <row r="80" spans="2:4" ht="15.75" customHeight="1" x14ac:dyDescent="0.25">
      <c r="B80" s="1" t="s">
        <v>103</v>
      </c>
    </row>
    <row r="81" spans="2:3" ht="15.75" customHeight="1" x14ac:dyDescent="0.25">
      <c r="B81" s="1" t="s">
        <v>104</v>
      </c>
    </row>
    <row r="82" spans="2:3" ht="9" customHeight="1" x14ac:dyDescent="0.25"/>
    <row r="83" spans="2:3" ht="15.75" customHeight="1" thickBot="1" x14ac:dyDescent="0.3">
      <c r="B83" s="25" t="s">
        <v>105</v>
      </c>
    </row>
    <row r="84" spans="2:3" x14ac:dyDescent="0.25">
      <c r="B84" s="35"/>
      <c r="C84" s="36"/>
    </row>
    <row r="85" spans="2:3" x14ac:dyDescent="0.25">
      <c r="B85" s="37"/>
      <c r="C85" s="38"/>
    </row>
    <row r="86" spans="2:3" x14ac:dyDescent="0.25">
      <c r="B86" s="37"/>
      <c r="C86" s="38"/>
    </row>
    <row r="87" spans="2:3" x14ac:dyDescent="0.25">
      <c r="B87" s="37"/>
      <c r="C87" s="38"/>
    </row>
    <row r="88" spans="2:3" x14ac:dyDescent="0.25">
      <c r="B88" s="37"/>
      <c r="C88" s="38"/>
    </row>
    <row r="89" spans="2:3" x14ac:dyDescent="0.25">
      <c r="B89" s="37"/>
      <c r="C89" s="38"/>
    </row>
    <row r="90" spans="2:3" x14ac:dyDescent="0.25">
      <c r="B90" s="37"/>
      <c r="C90" s="38"/>
    </row>
    <row r="91" spans="2:3" x14ac:dyDescent="0.25">
      <c r="B91" s="37"/>
      <c r="C91" s="38"/>
    </row>
    <row r="92" spans="2:3" x14ac:dyDescent="0.25">
      <c r="B92" s="37"/>
      <c r="C92" s="38"/>
    </row>
    <row r="93" spans="2:3" x14ac:dyDescent="0.25">
      <c r="B93" s="37"/>
      <c r="C93" s="38"/>
    </row>
    <row r="94" spans="2:3" x14ac:dyDescent="0.25">
      <c r="B94" s="37"/>
      <c r="C94" s="38"/>
    </row>
    <row r="95" spans="2:3" x14ac:dyDescent="0.25">
      <c r="B95" s="37"/>
      <c r="C95" s="38"/>
    </row>
    <row r="96" spans="2:3" x14ac:dyDescent="0.25">
      <c r="B96" s="37"/>
      <c r="C96" s="38"/>
    </row>
    <row r="97" spans="2:3" ht="15.75" thickBot="1" x14ac:dyDescent="0.3">
      <c r="B97" s="39"/>
      <c r="C97" s="40"/>
    </row>
    <row r="98" spans="2:3" x14ac:dyDescent="0.25"/>
    <row r="99" spans="2:3" x14ac:dyDescent="0.25">
      <c r="B99" s="1" t="s">
        <v>106</v>
      </c>
    </row>
    <row r="100" spans="2:3" x14ac:dyDescent="0.25">
      <c r="B100" s="1" t="s">
        <v>107</v>
      </c>
    </row>
    <row r="101" spans="2:3" x14ac:dyDescent="0.25">
      <c r="B101" s="61" t="s">
        <v>108</v>
      </c>
      <c r="C101" s="61"/>
    </row>
    <row r="102" spans="2:3" x14ac:dyDescent="0.25"/>
    <row r="103" spans="2:3" x14ac:dyDescent="0.25"/>
  </sheetData>
  <mergeCells count="4">
    <mergeCell ref="B22:C22"/>
    <mergeCell ref="B24:C24"/>
    <mergeCell ref="B25:C25"/>
    <mergeCell ref="B101:C101"/>
  </mergeCells>
  <hyperlinks>
    <hyperlink ref="B101" r:id="rId1" xr:uid="{00000000-0004-0000-0500-000000000000}"/>
  </hyperlinks>
  <pageMargins left="0.7" right="0.7" top="0.75" bottom="0.75" header="0.3" footer="0.3"/>
  <pageSetup paperSize="9" orientation="portrait"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B568B06E265AB49A03B0D3D315F621F" ma:contentTypeVersion="11" ma:contentTypeDescription="Een nieuw document maken." ma:contentTypeScope="" ma:versionID="57390d9cd8e19bd858a39cf06aef7fc0">
  <xsd:schema xmlns:xsd="http://www.w3.org/2001/XMLSchema" xmlns:xs="http://www.w3.org/2001/XMLSchema" xmlns:p="http://schemas.microsoft.com/office/2006/metadata/properties" xmlns:ns3="11d22659-a387-471a-abe2-7793a2e32682" xmlns:ns4="711f4eac-8259-499b-9244-be2de05817f0" targetNamespace="http://schemas.microsoft.com/office/2006/metadata/properties" ma:root="true" ma:fieldsID="40f3a2f229c0520bc0bd40ec63b5b2ae" ns3:_="" ns4:_="">
    <xsd:import namespace="11d22659-a387-471a-abe2-7793a2e32682"/>
    <xsd:import namespace="711f4eac-8259-499b-9244-be2de05817f0"/>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d22659-a387-471a-abe2-7793a2e326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1f4eac-8259-499b-9244-be2de05817f0"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SharingHintHash" ma:index="12" nillable="true" ma:displayName="Hint-hash dele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B2C74F-4230-4245-8617-537034BB75B3}">
  <ds:schemaRefs>
    <ds:schemaRef ds:uri="http://schemas.microsoft.com/office/2006/documentManagement/types"/>
    <ds:schemaRef ds:uri="711f4eac-8259-499b-9244-be2de05817f0"/>
    <ds:schemaRef ds:uri="http://schemas.microsoft.com/office/2006/metadata/properties"/>
    <ds:schemaRef ds:uri="11d22659-a387-471a-abe2-7793a2e32682"/>
    <ds:schemaRef ds:uri="http://schemas.microsoft.com/office/infopath/2007/PartnerControls"/>
    <ds:schemaRef ds:uri="http://www.w3.org/XML/1998/namespace"/>
    <ds:schemaRef ds:uri="http://purl.org/dc/elements/1.1/"/>
    <ds:schemaRef ds:uri="http://schemas.openxmlformats.org/package/2006/metadata/core-properties"/>
    <ds:schemaRef ds:uri="http://purl.org/dc/dcmitype/"/>
    <ds:schemaRef ds:uri="http://purl.org/dc/terms/"/>
  </ds:schemaRefs>
</ds:datastoreItem>
</file>

<file path=customXml/itemProps2.xml><?xml version="1.0" encoding="utf-8"?>
<ds:datastoreItem xmlns:ds="http://schemas.openxmlformats.org/officeDocument/2006/customXml" ds:itemID="{E8095F2C-9D25-4A51-B23F-CA47B7B9C539}">
  <ds:schemaRefs>
    <ds:schemaRef ds:uri="http://schemas.microsoft.com/sharepoint/v3/contenttype/forms"/>
  </ds:schemaRefs>
</ds:datastoreItem>
</file>

<file path=customXml/itemProps3.xml><?xml version="1.0" encoding="utf-8"?>
<ds:datastoreItem xmlns:ds="http://schemas.openxmlformats.org/officeDocument/2006/customXml" ds:itemID="{95B4B2C1-E495-42BC-B727-A8EFFBF990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d22659-a387-471a-abe2-7793a2e32682"/>
    <ds:schemaRef ds:uri="711f4eac-8259-499b-9244-be2de05817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Speelboom</vt:lpstr>
      <vt:lpstr>Opbrengstenmatrix</vt:lpstr>
      <vt:lpstr>Ronde 2</vt:lpstr>
      <vt:lpstr>Ronde 1</vt:lpstr>
      <vt:lpstr>Extra</vt:lpstr>
      <vt:lpstr>Uitleg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Sander Liket</cp:lastModifiedBy>
  <cp:revision/>
  <dcterms:created xsi:type="dcterms:W3CDTF">2016-10-10T08:14:25Z</dcterms:created>
  <dcterms:modified xsi:type="dcterms:W3CDTF">2024-05-15T20:58:05Z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0x0101000B568B06E265AB49A03B0D3D315F621F</vt:lpwstr>
  </property>
</Properties>
</file>